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ms-excel.documenttasks+xml" PartName="/xl/documenttasks/documenttask3.xml"/>
  <Override ContentType="application/vnd.ms-excel.documenttasks+xml" PartName="/xl/documenttasks/documenttask2.xml"/>
  <Override ContentType="application/vnd.ms-excel.documenttasks+xml" PartName="/xl/documenttasks/documenttask4.xml"/>
  <Override ContentType="application/vnd.ms-excel.documenttasks+xml" PartName="/xl/documenttasks/documenttask5.xml"/>
  <Override ContentType="application/vnd.ms-excel.documenttasks+xml" PartName="/xl/documenttasks/documenttask1.xml"/>
  <Override ContentType="application/vnd.ms-excel.person+xml" PartName="/xl/persons/person.xml"/>
  <Override ContentType="application/vnd.ms-excel.threadedcomments+xml" PartName="/xl/threadedComments/threadedComment1.xml"/>
  <Override ContentType="application/vnd.ms-excel.threadedcomments+xml" PartName="/xl/threadedComments/threadedComment4.xml"/>
  <Override ContentType="application/vnd.ms-excel.threadedcomments+xml" PartName="/xl/threadedComments/threadedComment5.xml"/>
  <Override ContentType="application/vnd.ms-excel.threadedcomments+xml" PartName="/xl/threadedComments/threadedComment3.xml"/>
  <Override ContentType="application/vnd.ms-excel.threadedcomments+xml" PartName="/xl/threadedComments/threadedComment2.xml"/>
  <Override ContentType="application/vnd.openxmlformats-officedocument.spreadsheetml.styles+xml" PartName="/xl/styles.xml"/>
  <Override ContentType="application/vnd.openxmlformats-officedocument.spreadsheetml.comments+xml" PartName="/xl/comments5.xml"/>
  <Override ContentType="application/vnd.openxmlformats-officedocument.spreadsheetml.comments+xml" PartName="/xl/comments1.xml"/>
  <Override ContentType="application/vnd.openxmlformats-officedocument.spreadsheetml.comments+xml" PartName="/xl/comments4.xml"/>
  <Override ContentType="application/vnd.openxmlformats-officedocument.spreadsheetml.comments+xml" PartName="/xl/comments3.xml"/>
  <Override ContentType="application/vnd.openxmlformats-officedocument.spreadsheetml.comments+xml" PartName="/xl/comments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zultati" sheetId="1" r:id="rId5"/>
    <sheet state="visible" name="Prisustvo-Vežbe" sheetId="2" r:id="rId6"/>
    <sheet state="visible" name="Januar 1" sheetId="3" r:id="rId7"/>
    <sheet state="visible" name="Januar 2" sheetId="4" r:id="rId8"/>
    <sheet state="visible" name="Jun1" sheetId="5" r:id="rId9"/>
    <sheet state="visible" name="Jun2" sheetId="6" r:id="rId10"/>
    <sheet state="visible" name="Sep1" sheetId="7" r:id="rId11"/>
    <sheet state="visible" name="Sep2" sheetId="8" r:id="rId12"/>
    <sheet state="visible" name="Dodatni" sheetId="9" r:id="rId13"/>
    <sheet state="visible" name="Dodatni-2324" sheetId="10" r:id="rId14"/>
    <sheet state="visible" name="Sep1-2324" sheetId="11" r:id="rId15"/>
    <sheet state="visible" name="Svi studenti" sheetId="12" r:id="rId16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>tc={02375b5b-7819-40e1-b8e9-77cfbaea6fb5}</author>
    <author>tc={0295ec87-df41-4a5c-82e9-c37a9f1c1302}</author>
    <author>tc={03442b30-2919-4664-b4c4-19a2623da5a2}</author>
    <author>tc={03d9ee91-4cbe-40e0-8d53-453d2b50f3f3}</author>
    <author>tc={07861b4b-c2de-498e-94eb-5026a0f4ebfe}</author>
    <author>tc={10bfc08a-c8a3-408c-9a22-6e07e5b03419}</author>
    <author>tc={1344f835-348c-499b-b4f2-ee70091cca73}</author>
    <author>tc={139958c5-b8b5-4372-8d05-373dd4e02220}</author>
    <author>tc={151204e4-0bd9-4b2f-af8b-09fdd0a64bd6}</author>
    <author>tc={1b60a64d-c8b9-43e1-9001-43d2cfb735e3}</author>
    <author>tc={1becec30-e736-4cca-ad97-db456872ab28}</author>
    <author>tc={1d778bf9-03f5-4e1d-b5de-20e763484292}</author>
    <author>tc={1d933c90-cf19-4740-a827-2b8196a113e6}</author>
    <author>tc={218ec221-d682-44d6-b82e-7beded51ec22}</author>
    <author>tc={223c5482-319f-4614-8fa9-a7ef3879637b}</author>
    <author>tc={2fd3868c-3a0a-44ce-b99b-6a870195e1b6}</author>
    <author>tc={3145b62f-caac-4cb3-96a1-5e9c1f731820}</author>
    <author>tc={3501b521-d0f6-4146-ae19-a989a9f14d95}</author>
    <author>tc={35245662-4f02-494d-89fb-3e899386ed7e}</author>
    <author>tc={3dfa1b9b-10b8-40d6-bb84-95bac3c4999d}</author>
    <author>tc={3e7127a8-37cf-4364-8e92-aadcc8cad39a}</author>
    <author>tc={3f1ede45-e65e-45cf-9beb-7843d64318bc}</author>
    <author>tc={3fbbef6f-7c17-457e-a304-638e609b864f}</author>
    <author>tc={41276391-11c7-41ec-a345-e64f235a6eea}</author>
    <author>tc={4dd63a45-ba9b-450e-9372-17b30d806755}</author>
    <author>tc={4de22546-8e69-4d05-bd5a-e7d5bd0c8d4f}</author>
    <author>tc={4df53935-28ea-47b1-92e5-892d982fcb6b}</author>
    <author>tc={50407a48-068e-4757-9a6a-5eb36215ecfd}</author>
    <author>tc={50963778-3140-4417-829f-36ce6b962b01}</author>
    <author>tc={53d4cc7f-74a4-4a21-ad15-21a1091c6a09}</author>
    <author>tc={56cace5b-c111-4906-976d-aa0b3cb44ce2}</author>
    <author>tc={58a16388-6e9e-4e09-b4ed-f2d8f344cd3b}</author>
    <author>tc={58b3dbd9-4628-4f0d-9f03-2b99c9c98c6d}</author>
    <author>tc={6792dc28-1c47-4c0b-8c08-4be82255d5d9}</author>
    <author>tc={68ae6d38-5421-4202-9161-503bebb9024f}</author>
    <author>tc={6cb91499-4922-4910-8854-204f0b5b4b4e}</author>
    <author>tc={84883651-f8cc-4daf-ab67-1c8e5cf69a16}</author>
    <author>tc={87785a02-2696-41f8-94ca-97292dbb9ee1}</author>
    <author>tc={8ce94a52-016d-4bc6-a310-1f68081064fb}</author>
    <author>tc={902a5e58-2dbd-4529-bce7-1712f0e2b2f8}</author>
    <author>tc={908485c8-7cce-4bb5-8701-e5f3f0c4442c}</author>
    <author>tc={91a82c46-c767-4739-9006-16a975c4eb58}</author>
    <author>tc={977ce157-befa-4af3-9c48-2906a564bca1}</author>
    <author>tc={99353e5f-cf1e-44e7-91d9-bed429deca2f}</author>
    <author>tc={9b9da06d-8455-44b3-aa9a-0e5b849a8e3f}</author>
    <author>tc={a27c07d1-27ec-4d2f-9d80-26afdea041ba}</author>
    <author>tc={a293e8f5-e1a5-4659-8426-8c68a207f2a4}</author>
    <author>tc={a3c574eb-209a-4780-8c52-cd3c09c6e6a3}</author>
    <author>tc={ab013257-3ac6-44eb-a1f0-2918ab68c9df}</author>
    <author>tc={ac6e9fb8-0509-4fce-829b-70d8304c3a78}</author>
    <author>tc={adf2b0a6-c315-4af8-bc8d-db4636ae1e5f}</author>
    <author>tc={af84d3d1-09bd-42c6-a65b-b6a5a0b5388d}</author>
    <author>tc={b1564d4a-c127-4e5d-b1ea-c5b520467059}</author>
    <author>tc={b507388f-4880-4838-a5ac-eb888e9d619f}</author>
    <author>tc={b9c3577c-03ec-40c9-bb25-2afe305f588c}</author>
    <author>tc={ca7359dc-7cee-4c2b-873e-ae385e3cf808}</author>
    <author>tc={ccf23e3d-e5c5-4f2d-985f-60402626010c}</author>
    <author>tc={cd89b1ff-f49f-4d6d-98a0-3bd0835ec7fa}</author>
    <author>tc={d3e154e3-2448-4d21-a628-1ebf890018b6}</author>
    <author>tc={d626a478-15f7-4070-a11f-2cb9df889270}</author>
    <author>tc={dae8a457-f313-4d04-ac7e-393e4c7f800f}</author>
    <author>tc={dfad138d-2841-4617-98fe-67783a633fda}</author>
    <author>tc={e46af7bd-81fb-4f32-a22c-57b305b2b0b3}</author>
    <author>tc={e8e5b6ae-7fa1-4df1-b51f-6ba47c69d4f8}</author>
    <author>tc={ea9634ee-9927-4e7b-a5c2-a4131f783843}</author>
    <author>tc={ee21d17c-71c2-4b58-9ff0-266d0b676bfc}</author>
    <author>tc={f15fd902-4da0-4bb4-b0dd-cb0eda160e16}</author>
  </authors>
  <commentList>
    <comment authorId="0" xr:uid="{02375b5b-7819-40e1-b8e9-77cfbaea6fb5}" ref="D5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Не игноришу се коментари
</t>
      </text>
    </comment>
    <comment authorId="1" xr:uid="{0295ec87-df41-4a5c-82e9-c37a9f1c1302}" ref="D23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inverzija prioriteta
</t>
      </text>
    </comment>
    <comment authorId="2" xr:uid="{03442b30-2919-4664-b4c4-19a2623da5a2}" ref="X5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Нема дефиниције у cpp фајлу.
</t>
      </text>
    </comment>
    <comment authorId="3" xr:uid="{03d9ee91-4cbe-40e0-8d53-453d2b50f3f3}" ref="T5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Нема дефиниције у cpp фајлу
</t>
      </text>
    </comment>
    <comment authorId="4" xr:uid="{07861b4b-c2de-498e-94eb-5026a0f4ebfe}" ref="J14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Нема дереференцијарња ниски и постоји погрешно индексирање вектора ниском.
</t>
      </text>
    </comment>
    <comment authorId="5" xr:uid="{10bfc08a-c8a3-408c-9a22-6e07e5b03419}" ref="Q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Нема обраде грешака у лексеру.
</t>
      </text>
    </comment>
    <comment authorId="6" xr:uid="{1344f835-348c-499b-b4f2-ee70091cca73}" ref="N14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Користи се мапа променљивих погрешно.
</t>
      </text>
    </comment>
    <comment authorId="7" xr:uid="{139958c5-b8b5-4372-8d05-373dd4e02220}" ref="K8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Множење није добро написано.
</t>
      </text>
    </comment>
    <comment authorId="8" xr:uid="{151204e4-0bd9-4b2f-af8b-09fdd0a64bd6}" ref="D25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sitne greske
</t>
      </text>
    </comment>
    <comment authorId="9" xr:uid="{1b60a64d-c8b9-43e1-9001-43d2cfb735e3}" ref="P17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neadekvatna upotreba pokazivaca
</t>
      </text>
    </comment>
    <comment authorId="10" xr:uid="{1becec30-e736-4cca-ad97-db456872ab28}" ref="F24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greska u kreiranju listi
</t>
      </text>
    </comment>
    <comment authorId="11" xr:uid="{1d778bf9-03f5-4e1d-b5de-20e763484292}" ref="L23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pogresno definisani
</t>
      </text>
    </comment>
    <comment authorId="12" xr:uid="{1d933c90-cf19-4740-a827-2b8196a113e6}" ref="K29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nepotpuno
</t>
      </text>
    </comment>
    <comment authorId="13" xr:uid="{218ec221-d682-44d6-b82e-7beded51ec22}" ref="R32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curi na operacijama
</t>
      </text>
    </comment>
    <comment authorId="14" xr:uid="{223c5482-319f-4614-8fa9-a7ef3879637b}" ref="E24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nedostaje podrska za konstante
</t>
      </text>
    </comment>
    <comment authorId="15" xr:uid="{2fd3868c-3a0a-44ce-b99b-6a870195e1b6}" ref="AD13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Нису комплетне акције.
</t>
      </text>
    </comment>
    <comment authorId="16" xr:uid="{3145b62f-caac-4cb3-96a1-5e9c1f731820}" ref="M17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neadekvatna upotreba pokazivaca
</t>
      </text>
    </comment>
    <comment authorId="17" xr:uid="{3501b521-d0f6-4146-ae19-a989a9f14d95}" ref="W5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Нема дефиниције у cpp фајлу
</t>
      </text>
    </comment>
    <comment authorId="18" xr:uid="{35245662-4f02-494d-89fb-3e899386ed7e}" ref="R13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Нема ослобађања мапе са променљивама и на више места недостаје позив деструктора.
</t>
      </text>
    </comment>
    <comment authorId="19" xr:uid="{3dfa1b9b-10b8-40d6-bb84-95bac3c4999d}" ref="T3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$$ = naredbe izostavljeno kod pravila niz_naredbi: naredba ;
</t>
      </text>
    </comment>
    <comment authorId="20" xr:uid="{3e7127a8-37cf-4364-8e92-aadcc8cad39a}" ref="P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Није дереференциран показивач на ниску.
</t>
      </text>
    </comment>
    <comment authorId="21" xr:uid="{3f1ede45-e65e-45cf-9beb-7843d64318bc}" ref="I33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Nema dereferenciranja
</t>
      </text>
    </comment>
    <comment authorId="22" xr:uid="{3fbbef6f-7c17-457e-a304-638e609b864f}" ref="K17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nepotrebno komplikovanje
</t>
      </text>
    </comment>
    <comment authorId="23" xr:uid="{41276391-11c7-41ec-a345-e64f235a6eea}" ref="F14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Индексирање вектора ниском.
</t>
      </text>
    </comment>
    <comment authorId="24" xr:uid="{4dd63a45-ba9b-450e-9372-17b30d806755}" ref="D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Недостаје обрада коментара и неких специјалних карактера.
</t>
      </text>
    </comment>
    <comment authorId="25" xr:uid="{4de22546-8e69-4d05-bd5a-e7d5bd0c8d4f}" ref="H39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Trebalo bi pokriti ispis vise oblika izraza
</t>
      </text>
    </comment>
    <comment authorId="26" xr:uid="{4df53935-28ea-47b1-92e5-892d982fcb6b}" ref="N10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Множење скаларом треба да понавља вектор више пута.
</t>
      </text>
    </comment>
    <comment authorId="27" xr:uid="{50407a48-068e-4757-9a6a-5eb36215ecfd}" ref="G14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Индексирање вектора ниском.
</t>
      </text>
    </comment>
    <comment authorId="28" xr:uid="{50963778-3140-4417-829f-36ce6b962b01}" ref="F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Нису int * и std::vector&lt;int&gt; исто.
</t>
      </text>
    </comment>
    <comment authorId="29" xr:uid="{53d4cc7f-74a4-4a21-ad15-21a1091c6a09}" ref="F12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Вредност из променљивих се плитко копира.
</t>
      </text>
    </comment>
    <comment authorId="30" xr:uid="{56cace5b-c111-4906-976d-aa0b3cb44ce2}" ref="H12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Није омогућено штампање произвољног израза.
</t>
      </text>
    </comment>
    <comment authorId="31" xr:uid="{58a16388-6e9e-4e09-b4ed-f2d8f344cd3b}" ref="E14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Није омогућена додела идентификатора. Грешка код низања бројева јер није дозвоњена листа са једним елементом.
</t>
      </text>
    </comment>
    <comment authorId="32" xr:uid="{58b3dbd9-4628-4f0d-9f03-2b99c9c98c6d}" ref="D13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Ниске могу да садрже и белине и друге карактере, не само слова.
</t>
      </text>
    </comment>
    <comment authorId="33" xr:uid="{6792dc28-1c47-4c0b-8c08-4be82255d5d9}" ref="D24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pogresna upotreba .
</t>
      </text>
    </comment>
    <comment authorId="34" xr:uid="{68ae6d38-5421-4202-9161-503bebb9024f}" ref="N11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Множење скаларом треба да понавља вектор више пута.
</t>
      </text>
    </comment>
    <comment authorId="35" xr:uid="{6cb91499-4922-4910-8854-204f0b5b4b4e}" ref="D8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Недостају неки специјални карактери.
</t>
      </text>
    </comment>
    <comment authorId="36" xr:uid="{84883651-f8cc-4daf-ab67-1c8e5cf69a16}" ref="D14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Нема препознавања коментара и  ниски. Специјални карактери нису добро обрађени.
</t>
      </text>
    </comment>
    <comment authorId="37" xr:uid="{87785a02-2696-41f8-94ca-97292dbb9ee1}" ref="R11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Нема ослобађања меморије сачуваних променљивих.
</t>
      </text>
    </comment>
    <comment authorId="38" xr:uid="{8ce94a52-016d-4bc6-a310-1f68081064fb}" ref="R12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Нема ослобађања меморије код ниски на више места, док се код изградње низа бројева ослобађа погрешно.
</t>
      </text>
    </comment>
    <comment authorId="39" xr:uid="{902a5e58-2dbd-4529-bce7-1712f0e2b2f8}" ref="E39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Nisu dobra pravila za opisivanje liste
</t>
      </text>
    </comment>
    <comment authorId="40" xr:uid="{908485c8-7cce-4bb5-8701-e5f3f0c4442c}" ref="F13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Вредност из променљивих се плитко копира.
</t>
      </text>
    </comment>
    <comment authorId="41" xr:uid="{91a82c46-c767-4739-9006-16a975c4eb58}" ref="H29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nedostaju stringovi
</t>
      </text>
    </comment>
    <comment authorId="42" xr:uid="{977ce157-befa-4af3-9c48-2906a564bca1}" ref="M2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sitna greska u tipovima
</t>
      </text>
    </comment>
    <comment authorId="43" xr:uid="{99353e5f-cf1e-44e7-91d9-bed429deca2f}" ref="D12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Не игноришу се коментари.
</t>
      </text>
    </comment>
    <comment authorId="44" xr:uid="{9b9da06d-8455-44b3-aa9a-0e5b849a8e3f}" ref="I39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Nema dereferenciranja
</t>
      </text>
    </comment>
    <comment authorId="45" xr:uid="{a27c07d1-27ec-4d2f-9d80-26afdea041ba}" ref="H28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nepotrebno komplikovanje
</t>
      </text>
    </comment>
    <comment authorId="46" xr:uid="{a293e8f5-e1a5-4659-8426-8c68a207f2a4}" ref="P14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Погрешно индексирање вектора ниском.
</t>
      </text>
    </comment>
    <comment authorId="47" xr:uid="{a3c574eb-209a-4780-8c52-cd3c09c6e6a3}" ref="E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Непотпун bison фајл.
</t>
      </text>
    </comment>
    <comment authorId="48" xr:uid="{ab013257-3ac6-44eb-a1f0-2918ab68c9df}" ref="M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Није дереференциран показивач на ниску.
</t>
      </text>
    </comment>
    <comment authorId="49" xr:uid="{ac6e9fb8-0509-4fce-829b-70d8304c3a78}" ref="J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Нису int * и std::vector&lt;int&gt; исто.
</t>
      </text>
    </comment>
    <comment authorId="50" xr:uid="{adf2b0a6-c315-4af8-bc8d-db4636ae1e5f}" ref="F25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 prevodi se
</t>
      </text>
    </comment>
    <comment authorId="51" xr:uid="{af84d3d1-09bd-42c6-a65b-b6a5a0b5388d}" ref="H14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Грешка код исписивања листе бројева.
</t>
      </text>
    </comment>
    <comment authorId="52" xr:uid="{b1564d4a-c127-4e5d-b1ea-c5b520467059}" ref="F17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mapi je dodeljen pokazivac na lokalnu promenljivu.
</t>
      </text>
    </comment>
    <comment authorId="53" xr:uid="{b507388f-4880-4838-a5ac-eb888e9d619f}" ref="J13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Нема дереференцирања показивача.
</t>
      </text>
    </comment>
    <comment authorId="54" xr:uid="{b9c3577c-03ec-40c9-bb25-2afe305f588c}" ref="M14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Користи се мапа променљивих погрешно.
</t>
      </text>
    </comment>
    <comment authorId="55" xr:uid="{ca7359dc-7cee-4c2b-873e-ae385e3cf808}" ref="AD5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Недостаје одговарајућа конверзија током парсирања чвора за листу бројева/наредби.
</t>
      </text>
    </comment>
    <comment authorId="56" xr:uid="{ccf23e3d-e5c5-4f2d-985f-60402626010c}" ref="E29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pogresno koriscenje tipova
</t>
      </text>
    </comment>
    <comment authorId="57" xr:uid="{cd89b1ff-f49f-4d6d-98a0-3bd0835ec7fa}" ref="AB5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Нема дефиниције у cpp фајлу.
</t>
      </text>
    </comment>
    <comment authorId="58" xr:uid="{d3e154e3-2448-4d21-a628-1ebf890018b6}" ref="D29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sintaksne greske
</t>
      </text>
    </comment>
    <comment authorId="59" xr:uid="{d626a478-15f7-4070-a11f-2cb9df889270}" ref="N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Није дереференциран показивач на ниску.
</t>
      </text>
    </comment>
    <comment authorId="60" xr:uid="{dae8a457-f313-4d04-ac7e-393e4c7f800f}" ref="D33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U lekseru nedostaju jednokarakterski tokeni
</t>
      </text>
    </comment>
    <comment authorId="61" xr:uid="{dfad138d-2841-4617-98fe-67783a633fda}" ref="R14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Нема ослобађања мапе променљивих и недостаје доста позива дестуктора.
</t>
      </text>
    </comment>
    <comment authorId="62" xr:uid="{e46af7bd-81fb-4f32-a22c-57b305b2b0b3}" ref="F29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 prevodi se
</t>
      </text>
    </comment>
    <comment authorId="63" xr:uid="{e8e5b6ae-7fa1-4df1-b51f-6ba47c69d4f8}" ref="U3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provera da li je m_operand != nullptr i ako da, onda interpret
</t>
      </text>
    </comment>
    <comment authorId="64" xr:uid="{ea9634ee-9927-4e7b-a5c2-a4131f783843}" ref="G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Нису int * и std::vector&lt;int&gt; исто.
</t>
      </text>
    </comment>
    <comment authorId="65" xr:uid="{ee21d17c-71c2-4b58-9ff0-266d0b676bfc}" ref="E10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Обрнут редослед читања наредби и бројева у листи.
</t>
      </text>
    </comment>
    <comment authorId="66" xr:uid="{f15fd902-4da0-4bb4-b0dd-cb0eda160e16}" ref="F1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upravljanje mapom
</t>
      </text>
    </comment>
  </commentList>
</comments>
</file>

<file path=xl/comments2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>tc={05ad0449-71bd-47f3-8eca-3d1e94c216ff}</author>
    <author>tc={08c1c6c1-3ab6-42ca-a375-799f3361b5d8}</author>
    <author>tc={0a8093a2-1f69-49ae-95b4-a54fcb457e42}</author>
    <author>tc={10c2262f-f143-459a-b196-9f415d1e2f75}</author>
    <author>tc={15ce0cf1-15d7-4244-bcdd-48b44262fcbd}</author>
    <author>tc={18b92710-7fda-40ab-97f1-128ca7431b46}</author>
    <author>tc={25cbb479-a09f-4c6d-994c-82204e765ee4}</author>
    <author>tc={29f08b1b-dc24-42ab-a21f-40e223e759f7}</author>
    <author>tc={2a1550f4-3a0e-47fc-a770-4304ab06b5b9}</author>
    <author>tc={2b6a862b-c0a0-475d-91d2-a603a9af3a86}</author>
    <author>tc={359bcb9c-a8db-4df0-a92e-f6ea54d5fd30}</author>
    <author>tc={3747d8a8-0deb-4e1e-bae7-38e81d7927da}</author>
    <author>tc={379dd15c-6647-4e0b-a8fb-0ca58401cdbf}</author>
    <author>tc={3ba6a106-6558-4cd5-97de-5fc747730f49}</author>
    <author>tc={3d48be7d-e8b9-4a48-a8b3-64b2db800e41}</author>
    <author>tc={3d9a24dd-48eb-4362-9ccf-85dbd4f7df7a}</author>
    <author>tc={4430cb6e-dfcd-452a-81ca-e6378e800493}</author>
    <author>tc={52a6e85f-360f-4f26-84dd-c8b4cb23add2}</author>
    <author>tc={5a1915bc-3272-44f4-be29-d2f600f0522b}</author>
    <author>tc={5a91ab9b-d872-48a4-9bcc-33c9bd32bb3a}</author>
    <author>tc={5af71e1e-46c3-44b1-a6b0-0a30d51c96ad}</author>
    <author>tc={67ebf7fa-b4c6-4bf9-aed1-6c6d3b113ef2}</author>
    <author>tc={6b808d04-d891-4731-9942-1e5c2f78a722}</author>
    <author>tc={794acfe0-d9c2-4dc1-b802-b21c0be2e81e}</author>
    <author>tc={7bb06266-a2b7-422e-940a-5e01a3632c68}</author>
    <author>tc={89b906b6-a925-4f85-b562-9cad398ba1b7}</author>
    <author>tc={8fdcea71-ec62-4d31-bd8d-2cd1ee687475}</author>
    <author>tc={94ebaa94-12ca-4e1e-8c19-b41245f53837}</author>
    <author>tc={95d90151-0b16-4b01-96c4-020e537cba9e}</author>
    <author>tc={99edf7d9-0dbf-4ba4-9afe-699272acdcc4}</author>
    <author>tc={9cd22eb6-089c-459a-a4e1-59893b9733c7}</author>
    <author>tc={9d307b71-c60c-4647-abda-385429e329fb}</author>
    <author>tc={a1315101-839c-4d4f-b42a-f84d4ec266d6}</author>
    <author>tc={aba182a6-7822-4f20-a15c-33c5151ddc1a}</author>
    <author>tc={afe979e4-360f-48b3-a691-72e0caf8d5ae}</author>
    <author>tc={b38ce400-59a4-4a75-9e0a-3f2a88e846fa}</author>
    <author>tc={b4290153-4937-4135-b2ca-c679e2f314fe}</author>
    <author>tc={b6b5762d-6612-49ab-93d1-038b84d15d9c}</author>
    <author>tc={b85bb252-a539-436b-9e99-ee76c49cdbb2}</author>
    <author>tc={bf9d2dd6-c87a-42fb-91db-3f383422ab20}</author>
    <author>tc={c7693895-5738-4de5-8dfe-801690292308}</author>
    <author>tc={c7a4a2bc-fb22-475d-971e-1cbe12ec72db}</author>
    <author>tc={d95e5269-15ee-49d9-859d-1f4a4d08944f}</author>
    <author>tc={dd36d88f-7ee2-43bd-bf66-8b0800193e66}</author>
    <author>tc={dff4762d-a164-4d99-8b64-c5c49fa479ba}</author>
    <author>tc={e3db0e1b-d695-4483-b9b1-c677a523adb6}</author>
    <author>tc={e42bc9b3-e4b2-4b36-95d5-877c7e0d9399}</author>
    <author>tc={e9145986-008c-4383-9a97-ca8beef638df}</author>
    <author>tc={f188e869-ad85-48fb-9827-b7966de5b199}</author>
    <author>tc={f2ec35f7-18ff-456d-b004-7b7db84991c6}</author>
  </authors>
  <commentList>
    <comment authorId="0" xr:uid="{05ad0449-71bd-47f3-8eca-3d1e94c216ff}" ref="D8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Грешка приликом препознавања коментара.
</t>
      </text>
    </comment>
    <comment authorId="1" xr:uid="{08c1c6c1-3ab6-42ca-a375-799f3361b5d8}" ref="E11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hardkodiranje test primera
</t>
      </text>
    </comment>
    <comment authorId="2" xr:uid="{0a8093a2-1f69-49ae-95b4-a54fcb457e42}" ref="D1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inverzija
</t>
      </text>
    </comment>
    <comment authorId="3" xr:uid="{10c2262f-f143-459a-b196-9f415d1e2f75}" ref="G18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konflikt tipova
</t>
      </text>
    </comment>
    <comment authorId="4" xr:uid="{15ce0cf1-15d7-4244-bcdd-48b44262fcbd}" ref="G1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seg fault, inicijalizacija pokazivaca lokalnom promenljivom.
</t>
      </text>
    </comment>
    <comment authorId="5" xr:uid="{18b92710-7fda-40ab-97f1-128ca7431b46}" ref="D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Недостаје препознавање ниски.
</t>
      </text>
    </comment>
    <comment authorId="6" xr:uid="{25cbb479-a09f-4c6d-994c-82204e765ee4}" ref="K5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Мапа треба да чува редослед уношења.
</t>
      </text>
    </comment>
    <comment authorId="7" xr:uid="{29f08b1b-dc24-42ab-a21f-40e223e759f7}" ref="O3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Nije azuriran $$
</t>
      </text>
    </comment>
    <comment authorId="8" xr:uid="{2a1550f4-3a0e-47fc-a770-4304ab06b5b9}" ref="I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Прослеђивање адресе објеката алоцираних на стеку.
</t>
      </text>
    </comment>
    <comment authorId="9" xr:uid="{2b6a862b-c0a0-475d-91d2-a603a9af3a86}" ref="I5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На неколико места се показивачи погрешно користе.
</t>
      </text>
    </comment>
    <comment authorId="10" xr:uid="{359bcb9c-a8db-4df0-a92e-f6ea54d5fd30}" ref="F5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Сложени тип у унији.
</t>
      </text>
    </comment>
    <comment authorId="11" xr:uid="{3747d8a8-0deb-4e1e-bae7-38e81d7927da}" ref="V7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Нема ослобађања меморије за ниске.
</t>
      </text>
    </comment>
    <comment authorId="12" xr:uid="{379dd15c-6647-4e0b-a8fb-0ca58401cdbf}" ref="J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Није могуће исписивање вредност мапе за задати кључ.
</t>
      </text>
    </comment>
    <comment authorId="13" xr:uid="{3ba6a106-6558-4cd5-97de-5fc747730f49}" ref="I32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Prilikom dodavanja nedostaje provjera da li kljuc vec postoji
</t>
      </text>
    </comment>
    <comment authorId="14" xr:uid="{3d48be7d-e8b9-4a48-a8b3-64b2db800e41}" ref="W7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Нема дефиниције.
</t>
      </text>
    </comment>
    <comment authorId="15" xr:uid="{3d9a24dd-48eb-4362-9ccf-85dbd4f7df7a}" ref="E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Недостаје ; на крају неколико наредби.
</t>
      </text>
    </comment>
    <comment authorId="16" xr:uid="{4430cb6e-dfcd-452a-81ca-e6378e800493}" ref="P8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Дозвоњено је само позивање над индентификаторима.
</t>
      </text>
    </comment>
    <comment authorId="17" xr:uid="{52a6e85f-360f-4f26-84dd-c8b4cb23add2}" ref="D20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inverzija, id hardkodiranna osnovu primera
</t>
      </text>
    </comment>
    <comment authorId="18" xr:uid="{5a1915bc-3272-44f4-be29-d2f600f0522b}" ref="G13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konflikt tipova
</t>
      </text>
    </comment>
    <comment authorId="19" xr:uid="{5a91ab9b-d872-48a4-9bcc-33c9bd32bb3a}" ref="P5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Дозвоњено је само позивање над индентификаторима.
</t>
      </text>
    </comment>
    <comment authorId="20" xr:uid="{5af71e1e-46c3-44b1-a6b0-0a30d51c96ad}" ref="G14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konflikt tipova
</t>
      </text>
    </comment>
    <comment authorId="21" xr:uid="{67ebf7fa-b4c6-4bf9-aed1-6c6d3b113ef2}" ref="V5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Не ослобођа се мапа која чува променљиве.
</t>
      </text>
    </comment>
    <comment authorId="22" xr:uid="{6b808d04-d891-4731-9942-1e5c2f78a722}" ref="E9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Недостаје запета у правилу за мапу (низ парова).
</t>
      </text>
    </comment>
    <comment authorId="23" xr:uid="{794acfe0-d9c2-4dc1-b802-b21c0be2e81e}" ref="E20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hardkodirani primeri
</t>
      </text>
    </comment>
    <comment authorId="24" xr:uid="{7bb06266-a2b7-422e-940a-5e01a3632c68}" ref="D10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inverzija
</t>
      </text>
    </comment>
    <comment authorId="25" xr:uid="{89b906b6-a925-4f85-b562-9cad398ba1b7}" ref="E10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nepotrebno viseznacno, ne odgovara strukturi jezika
</t>
      </text>
    </comment>
    <comment authorId="26" xr:uid="{8fdcea71-ec62-4d31-bd8d-2cd1ee687475}" ref="J9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Није могуће исписивање вредност мапе за задати кључ.
</t>
      </text>
    </comment>
    <comment authorId="27" xr:uid="{94ebaa94-12ca-4e1e-8c19-b41245f53837}" ref="F11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 prevodi se, neupareni tipovi u bisonu
</t>
      </text>
    </comment>
    <comment authorId="28" xr:uid="{95d90151-0b16-4b01-96c4-020e537cba9e}" ref="G15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konflikt tipova
</t>
      </text>
    </comment>
    <comment authorId="29" xr:uid="{99edf7d9-0dbf-4ba4-9afe-699272acdcc4}" ref="D28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inverzija
</t>
      </text>
    </comment>
    <comment authorId="30" xr:uid="{9cd22eb6-089c-459a-a4e1-59893b9733c7}" ref="P7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Метода contains може да се позове само над идентификатором.
</t>
      </text>
    </comment>
    <comment authorId="31" xr:uid="{9d307b71-c60c-4647-abda-385429e329fb}" ref="G24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konflikt tipova
</t>
      </text>
    </comment>
    <comment authorId="32" xr:uid="{a1315101-839c-4d4f-b42a-f84d4ec266d6}" ref="E31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Nedostaje pravilo za nizanje naredbi
</t>
      </text>
    </comment>
    <comment authorId="33" xr:uid="{aba182a6-7822-4f20-a15c-33c5151ddc1a}" ref="J20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hardkodiranje
</t>
      </text>
    </comment>
    <comment authorId="34" xr:uid="{afe979e4-360f-48b3-a691-72e0caf8d5ae}" ref="R5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Пролазак кроз кориснички дефинисану мапу помоћу итератора. Не исписују се вредности у редоследу уношења.
</t>
      </text>
    </comment>
    <comment authorId="35" xr:uid="{b38ce400-59a4-4a75-9e0a-3f2a88e846fa}" ref="D5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Недостаје препознавање ниски.
</t>
      </text>
    </comment>
    <comment authorId="36" xr:uid="{b4290153-4937-4135-b2ca-c679e2f314fe}" ref="I9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Нетачно додавање парова.
</t>
      </text>
    </comment>
    <comment authorId="37" xr:uid="{b6b5762d-6612-49ab-93d1-038b84d15d9c}" ref="K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Мапа треба да чува редослед уношења.
</t>
      </text>
    </comment>
    <comment authorId="38" xr:uid="{b85bb252-a539-436b-9e99-ee76c49cdbb2}" ref="G22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konflikt tipova
</t>
      </text>
    </comment>
    <comment authorId="39" xr:uid="{bf9d2dd6-c87a-42fb-91db-3f383422ab20}" ref="O3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Nije azuriran atribut od $$
</t>
      </text>
    </comment>
    <comment authorId="40" xr:uid="{c7693895-5738-4de5-8dfe-801690292308}" ref="M20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na pogresnom mestu
</t>
      </text>
    </comment>
    <comment authorId="41" xr:uid="{c7a4a2bc-fb22-475d-971e-1cbe12ec72db}" ref="J5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Није могуће исписивање вредност мапе за задати кључ.
</t>
      </text>
    </comment>
    <comment authorId="42" xr:uid="{d95e5269-15ee-49d9-859d-1f4a4d08944f}" ref="I7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Недостаје иницијализација низа елемената.
</t>
      </text>
    </comment>
    <comment authorId="43" xr:uid="{dd36d88f-7ee2-43bd-bf66-8b0800193e66}" ref="O5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Резултујућа мапа се не иницијализује.
</t>
      </text>
    </comment>
    <comment authorId="44" xr:uid="{dff4762d-a164-4d99-8b64-c5c49fa479ba}" ref="G19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konflikt tipova
</t>
      </text>
    </comment>
    <comment authorId="45" xr:uid="{e3db0e1b-d695-4483-b9b1-c677a523adb6}" ref="Y7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Непотпуна дефинија.
</t>
      </text>
    </comment>
    <comment authorId="46" xr:uid="{e42bc9b3-e4b2-4b36-95d5-877c7e0d9399}" ref="J21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moguce je samo stampanje id-a
</t>
      </text>
    </comment>
    <comment authorId="47" xr:uid="{e9145986-008c-4383-9a97-ca8beef638df}" ref="E8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Правило за вредност мапе по кључу је на погрешном месту.
</t>
      </text>
    </comment>
    <comment authorId="48" xr:uid="{f188e869-ad85-48fb-9827-b7966de5b199}" ref="V8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Празне акције.
</t>
      </text>
    </comment>
    <comment authorId="49" xr:uid="{f2ec35f7-18ff-456d-b004-7b7db84991c6}" ref="H7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Мапа може да садржи више истих кључева са различитим вредностима.
</t>
      </text>
    </comment>
  </commentList>
</comments>
</file>

<file path=xl/comments3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>tc={013eeba0-9296-4626-9a95-32c052821d9a}</author>
    <author>tc={041feb73-73ed-4c89-97cb-6bfa8e5560e1}</author>
    <author>tc={086c4d24-1576-4af8-b168-c517427681f7}</author>
    <author>tc={09030800-4978-4e58-bdf6-e14b45ccc8d4}</author>
    <author>tc={09fc8f82-adb1-4e73-8cbc-af30cc364999}</author>
    <author>tc={0a8c4b39-6421-46d8-9394-bcbb779c2a91}</author>
    <author>tc={0e006afc-1d80-47c7-82fe-71c4cffda507}</author>
    <author>tc={1f158c34-96de-421e-a1eb-0a545545daa2}</author>
    <author>tc={1f3f9eae-6731-4d8f-a591-f8fa1db9ec1a}</author>
    <author>tc={31014b34-df3d-484e-bd4a-9ad51e30cf4b}</author>
    <author>tc={3bb09327-dcee-442c-b430-5fad0a9a0aa5}</author>
    <author>tc={3c8ed60d-868a-43ad-be22-0d03d76ccfe6}</author>
    <author>tc={44c6786b-cf22-479c-82f6-89eebca7df83}</author>
    <author>tc={477e43c2-7ad7-4a40-b24b-4ab0f6198af4}</author>
    <author>tc={4b1795d9-82a2-4807-8b29-67c1866e3d36}</author>
    <author>tc={5fb167fd-afdd-47dc-a74e-53ad01557c02}</author>
    <author>tc={63250f99-5e64-4a8a-82d3-39598aee2c09}</author>
    <author>tc={6b09cc58-62d7-4f0f-96c9-192f97d83a05}</author>
    <author>tc={72ba173c-6771-4430-a53e-cfb461b9687b}</author>
    <author>tc={79331cff-02dc-4bff-8957-4cb9bc0cfe58}</author>
    <author>tc={80a1fa95-0eb9-4799-b0d5-e633b9e04028}</author>
    <author>tc={830a6741-82de-4d9c-8915-e7cba1b470e6}</author>
    <author>tc={869b63a9-4976-485c-b721-4c4f1c09c14b}</author>
    <author>tc={8a315483-a838-4a67-ba0d-63f34949ef15}</author>
    <author>tc={8a93d7fe-01a5-409a-af00-19268c8c6e08}</author>
    <author>tc={8c04de95-19be-4086-8ac3-260bb670065b}</author>
    <author>tc={8dd9f850-a2b0-47dc-8fb7-de8f7da3f98f}</author>
    <author>tc={8f799b74-91c0-44d7-98a2-5b0982bc2659}</author>
    <author>tc={955c7c4e-cb20-4d6f-8dd3-d61147ec2459}</author>
    <author>tc={9660b19d-facd-4d50-8db4-3e92b9cbec10}</author>
    <author>tc={9be54470-95d1-4e5e-8067-1de20835c9d9}</author>
    <author>tc={a51f6c5e-2b0d-4016-a7bc-9453fd59240b}</author>
    <author>tc={a7b9e0d3-3c30-4d83-ad0e-c22893501761}</author>
    <author>tc={aaafb467-238e-43de-a09e-a79d01a1e936}</author>
    <author>tc={b16fc08d-02b1-4150-9035-449912b66bcc}</author>
    <author>tc={b29df5c7-4e3f-4566-88b0-f51cfaf5366e}</author>
    <author>tc={bdc936c9-03da-4043-8679-8cf0f4a2e3fe}</author>
    <author>tc={ce468a35-f34a-46a2-854d-f203013d8d9e}</author>
    <author>tc={cf8751dc-358c-463b-b578-8846aa1d8fc5}</author>
    <author>tc={d1925ae9-0955-4aa7-9607-660b2e8e1afb}</author>
    <author>tc={d6ff9cb8-bdfd-49a5-b57b-c75d1d0f0fe0}</author>
    <author>tc={d886767f-2608-4cd8-beba-61c90c5b0ae8}</author>
    <author>tc={da5a85a0-c329-4394-8475-78b472a7d8f9}</author>
    <author>tc={db9ba453-0340-46ed-bda8-5432bc4628fe}</author>
    <author>tc={edfefaba-05ce-4f95-88bd-0052d4282d95}</author>
    <author>tc={fb329a27-44ff-45e1-ae30-6689a0ed1bb7}</author>
    <author>tc={fdd3f3d6-6bac-4761-bbd9-45f481f991b0}</author>
  </authors>
  <commentList>
    <comment authorId="0" xr:uid="{013eeba0-9296-4626-9a95-32c052821d9a}" ref="F12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 prevodi se
</t>
      </text>
    </comment>
    <comment authorId="1" xr:uid="{041feb73-73ed-4c89-97cb-6bfa8e5560e1}" ref="I14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skalari lose reseni, sr konflikti
</t>
      </text>
    </comment>
    <comment authorId="2" xr:uid="{086c4d24-1576-4af8-b168-c517427681f7}" ref="I11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podrska za skalare
</t>
      </text>
    </comment>
    <comment authorId="3" xr:uid="{09030800-4978-4e58-bdf6-e14b45ccc8d4}" ref="AH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Prazne akcije
</t>
      </text>
    </comment>
    <comment authorId="4" xr:uid="{09fc8f82-adb1-4e73-8cbc-af30cc364999}" ref="I8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izraz ne moze biti prazan
</t>
      </text>
    </comment>
    <comment authorId="5" xr:uid="{0a8c4b39-6421-46d8-9394-bcbb779c2a91}" ref="Z19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nedostaje !=
</t>
      </text>
    </comment>
    <comment authorId="6" xr:uid="{0e006afc-1d80-47c7-82fe-71c4cffda507}" ref="F18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 prevodi se
</t>
      </text>
    </comment>
    <comment authorId="7" xr:uid="{1f158c34-96de-421e-a1eb-0a545545daa2}" ref="Z10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nedostaje !=
</t>
      </text>
    </comment>
    <comment authorId="8" xr:uid="{1f3f9eae-6731-4d8f-a591-f8fa1db9ec1a}" ref="G22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Nepoklapanje tipa iz unije i tipa koji se koristi u akcijama (vector* u uniji a vector u akcijama)
</t>
      </text>
    </comment>
    <comment authorId="9" xr:uid="{31014b34-df3d-484e-bd4a-9ad51e30cf4b}" ref="E19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nepotrebno razlaganje svega na sve
</t>
      </text>
    </comment>
    <comment authorId="10" xr:uid="{3bb09327-dcee-442c-b430-5fad0a9a0aa5}" ref="E15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nepotrebno razdvajanje svega na sve
</t>
      </text>
    </comment>
    <comment authorId="11" xr:uid="{3c8ed60d-868a-43ad-be22-0d03d76ccfe6}" ref="K21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Nedostaju akcije u gramatici
</t>
      </text>
    </comment>
    <comment authorId="12" xr:uid="{44c6786b-cf22-479c-82f6-89eebca7df83}" ref="V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Ograničena je mogućnost kombinovanja norme i unutrašnjeg proizvoda.
</t>
      </text>
    </comment>
    <comment authorId="13" xr:uid="{477e43c2-7ad7-4a40-b24b-4ab0f6198af4}" ref="E14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neprirodno razdvojen slucaj izraza i id-a, visak pravila
</t>
      </text>
    </comment>
    <comment authorId="14" xr:uid="{4b1795d9-82a2-4807-8b29-67c1866e3d36}" ref="Z8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nedostaje !=
</t>
      </text>
    </comment>
    <comment authorId="15" xr:uid="{5fb167fd-afdd-47dc-a74e-53ad01557c02}" ref="F14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 prevodi se
</t>
      </text>
    </comment>
    <comment authorId="16" xr:uid="{63250f99-5e64-4a8a-82d3-39598aee2c09}" ref="R8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nedostaje '
</t>
      </text>
    </comment>
    <comment authorId="17" xr:uid="{6b09cc58-62d7-4f0f-96c9-192f97d83a05}" ref="Q8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nedostaje '
</t>
      </text>
    </comment>
    <comment authorId="18" xr:uid="{72ba173c-6771-4430-a53e-cfb461b9687b}" ref="E10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prekomplikovano
</t>
      </text>
    </comment>
    <comment authorId="19" xr:uid="{79331cff-02dc-4bff-8957-4cb9bc0cfe58}" ref="J14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duplirana pravila
</t>
      </text>
    </comment>
    <comment authorId="20" xr:uid="{80a1fa95-0eb9-4799-b0d5-e633b9e04028}" ref="I12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podrska za skalare
</t>
      </text>
    </comment>
    <comment authorId="21" xr:uid="{830a6741-82de-4d9c-8915-e7cba1b470e6}" ref="AC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Gramatika je višeznačna i nije lepo uklonjena leva rekurzjia.
</t>
      </text>
    </comment>
    <comment authorId="22" xr:uid="{869b63a9-4976-485c-b721-4c4f1c09c14b}" ref="E18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nepotrebno dugacak niz brojeva u definiciji kvaterniona
</t>
      </text>
    </comment>
    <comment authorId="23" xr:uid="{8a315483-a838-4a67-ba0d-63f34949ef15}" ref="F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Kvaternioni treba da budu fiksne dužine i definicije metoda nisu istpravne. Skup metoda je nekompletan.
</t>
      </text>
    </comment>
    <comment authorId="24" xr:uid="{8a93d7fe-01a5-409a-af00-19268c8c6e08}" ref="I1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skalari lose reseni
</t>
      </text>
    </comment>
    <comment authorId="25" xr:uid="{8c04de95-19be-4086-8ac3-260bb670065b}" ref="Z18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nedostaje !=
</t>
      </text>
    </comment>
    <comment authorId="26" xr:uid="{8dd9f850-a2b0-47dc-8fb7-de8f7da3f98f}" ref="E13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nepotrebno dugacka lista brojeva narusava definicijiu kvaterniona
</t>
      </text>
    </comment>
    <comment authorId="27" xr:uid="{8f799b74-91c0-44d7-98a2-5b0982bc2659}" ref="F19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 prevodi se
</t>
      </text>
    </comment>
    <comment authorId="28" xr:uid="{955c7c4e-cb20-4d6f-8dd3-d61147ec2459}" ref="K22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Atribut neterminala je pokazivac na vektor
</t>
      </text>
    </comment>
    <comment authorId="29" xr:uid="{9660b19d-facd-4d50-8db4-3e92b9cbec10}" ref="V15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razdvajanje...
</t>
      </text>
    </comment>
    <comment authorId="30" xr:uid="{9be54470-95d1-4e5e-8067-1de20835c9d9}" ref="AH7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Prazne akcije
</t>
      </text>
    </comment>
    <comment authorId="31" xr:uid="{a51f6c5e-2b0d-4016-a7bc-9453fd59240b}" ref="F13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 prevodi se
</t>
      </text>
    </comment>
    <comment authorId="32" xr:uid="{a7b9e0d3-3c30-4d83-ad0e-c22893501761}" ref="Q15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razdvajanje
</t>
      </text>
    </comment>
    <comment authorId="33" xr:uid="{aaafb467-238e-43de-a09e-a79d01a1e936}" ref="F15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 prevodi se
</t>
      </text>
    </comment>
    <comment authorId="34" xr:uid="{b16fc08d-02b1-4150-9035-449912b66bcc}" ref="Q19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nepotpuno
</t>
      </text>
    </comment>
    <comment authorId="35" xr:uid="{b29df5c7-4e3f-4566-88b0-f51cfaf5366e}" ref="J10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nedostaje uminus, sr konflikti
</t>
      </text>
    </comment>
    <comment authorId="36" xr:uid="{bdc936c9-03da-4043-8679-8cf0f4a2e3fe}" ref="AC9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nepotrebno komplikovano, prioriteti nisu lepo reseni
</t>
      </text>
    </comment>
    <comment authorId="37" xr:uid="{ce468a35-f34a-46a2-854d-f203013d8d9e}" ref="J13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nepotrebno uvodjenje simbola
</t>
      </text>
    </comment>
    <comment authorId="38" xr:uid="{cf8751dc-358c-463b-b578-8846aa1d8fc5}" ref="R10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nedostaje '
</t>
      </text>
    </comment>
    <comment authorId="39" xr:uid="{d1925ae9-0955-4aa7-9607-660b2e8e1afb}" ref="I19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pretarano usitnjavanje
</t>
      </text>
    </comment>
    <comment authorId="40" xr:uid="{d6ff9cb8-bdfd-49a5-b57b-c75d1d0f0fe0}" ref="J18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inverzija, sr konflikti
</t>
      </text>
    </comment>
    <comment authorId="41" xr:uid="{d886767f-2608-4cd8-beba-61c90c5b0ae8}" ref="W10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nisu definisani
</t>
      </text>
    </comment>
    <comment authorId="42" xr:uid="{da5a85a0-c329-4394-8475-78b472a7d8f9}" ref="K23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Nedostaju akcije u gramatici
</t>
      </text>
    </comment>
    <comment authorId="43" xr:uid="{db9ba453-0340-46ed-bda8-5432bc4628fe}" ref="I15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samo id-evi, razdvajanje do besmisla
</t>
      </text>
    </comment>
    <comment authorId="44" xr:uid="{edfefaba-05ce-4f95-88bd-0052d4282d95}" ref="E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Omoguceno definisanje kvaterniona sa vise od 4 elementa.
</t>
      </text>
    </comment>
    <comment authorId="45" xr:uid="{fb329a27-44ff-45e1-ae30-6689a0ed1bb7}" ref="I18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duplirana pravila
</t>
      </text>
    </comment>
    <comment authorId="46" xr:uid="{fdd3f3d6-6bac-4761-bbd9-45f481f991b0}" ref="I13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mnozenje skalarima lose reseno
</t>
      </text>
    </comment>
  </commentList>
</comments>
</file>

<file path=xl/comments4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>tc={125b95bd-5c3b-4e7a-a6bc-cce0d7e35e69}</author>
    <author>tc={180eefb9-2490-4cae-870d-344a3a5547ef}</author>
    <author>tc={1a489c64-c248-450e-ab60-a61e82fa828b}</author>
    <author>tc={1bf5dfbb-6046-405e-8a12-d8048bbee953}</author>
    <author>tc={30be3106-c117-469e-9193-a323e2df2daa}</author>
    <author>tc={356c82d1-01b0-4ae9-9eb8-057149401e74}</author>
    <author>tc={41bebe1b-40f7-40fa-8373-ae521ba0834a}</author>
    <author>tc={41db2875-3fba-48f1-9799-bfc60d61a17a}</author>
    <author>tc={553fe367-ec70-4900-83e9-c5149cacde74}</author>
    <author>tc={55ccf307-129a-490c-8a27-b5ddc12dc339}</author>
    <author>tc={5c8be544-7871-403a-a5e4-8dbd3ed3f50d}</author>
    <author>tc={5c8e23d6-a2a8-41a2-9986-fa20c58d8a67}</author>
    <author>tc={616fd603-3bff-443a-ac97-c39d7f3ed8c4}</author>
    <author>tc={62056f42-44c9-40b2-9680-35dda3c31906}</author>
    <author>tc={6405667a-edb2-4f79-9832-9a2c11d533c1}</author>
    <author>tc={65c55e1d-6ff3-471d-90f0-a1c1e37feb95}</author>
    <author>tc={721d5209-876c-4be5-baa8-be8de295685a}</author>
    <author>tc={72aa9f9d-7cb0-4ab4-acaf-7849aade720f}</author>
    <author>tc={7c1601fa-380d-4a73-bf83-ebba76ec7d95}</author>
    <author>tc={80a80e0e-a192-468b-8684-83871c91c09a}</author>
    <author>tc={861368b2-ab7c-4b92-a553-79909127a145}</author>
    <author>tc={8ba7c2f9-846a-4af7-9006-ec4c5d9df6d8}</author>
    <author>tc={996387aa-698d-42b9-b1d2-5df5b3f5e629}</author>
    <author>tc={a727d8d9-c2bf-48b9-a852-554c78af9177}</author>
    <author>tc={a8c9a4c1-0b2c-4ca0-ae30-a9f408049ffa}</author>
    <author>tc={b776cf24-fff4-4cd8-a328-6c69872a746f}</author>
    <author>tc={b85940f5-f8b4-472e-865c-43be6d5d8e54}</author>
    <author>tc={c19bbdb1-540d-468c-bec3-78f94fc3a743}</author>
    <author>tc={c387d24d-cfa7-4816-b6b8-a8dc183f8893}</author>
    <author>tc={cbc88e03-12b4-4484-8511-0a872be6b38e}</author>
    <author>tc={dc183b0b-69fa-4e8f-95c6-58802116f954}</author>
    <author>tc={e93ccaa8-d9ef-42da-859b-437cdf85a20a}</author>
    <author>tc={eb6164ea-692f-45a4-af2e-0e2172ca0e83}</author>
    <author>tc={eba4cca9-28a4-4619-acc9-8869d1f7ae7e}</author>
    <author>tc={efcdb631-6d74-40b7-b4d0-96448c2087dd}</author>
    <author>tc={f5a72828-473c-4afc-a417-2721444f5d9c}</author>
    <author>tc={f603b288-0bd6-4863-8e07-390a4590c960}</author>
    <author>tc={fec03221-69a3-44db-89ed-86b9714129bd}</author>
  </authors>
  <commentList>
    <comment authorId="0" xr:uid="{125b95bd-5c3b-4e7a-a6bc-cce0d7e35e69}" ref="H17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Greska prilikom dodele tipa
</t>
      </text>
    </comment>
    <comment authorId="1" xr:uid="{180eefb9-2490-4cae-870d-344a3a5547ef}" ref="D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Nedostaje prepoznavanje realnih brojeva
</t>
      </text>
    </comment>
    <comment authorId="2" xr:uid="{1a489c64-c248-450e-ab60-a61e82fa828b}" ref="K13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Brisanje promenljive koja se kasnije koristi i nepotpuna provera dimenzija
</t>
      </text>
    </comment>
    <comment authorId="3" xr:uid="{1bf5dfbb-6046-405e-8a12-d8048bbee953}" ref="D19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Broj ne mora da ima decimalu
</t>
      </text>
    </comment>
    <comment authorId="4" xr:uid="{30be3106-c117-469e-9193-a323e2df2daa}" ref="L7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Nije dobro pozivanje metode za provjeru dimenzija
</t>
      </text>
    </comment>
    <comment authorId="5" xr:uid="{356c82d1-01b0-4ae9-9eb8-057149401e74}" ref="E12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Obrnut redosled naredbni i nizanja brojeva
</t>
      </text>
    </comment>
    <comment authorId="6" xr:uid="{41bebe1b-40f7-40fa-8373-ae521ba0834a}" ref="D13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Greska u izrazu za komentare i prepoznaju se celi brojevi umesto realnih
</t>
      </text>
    </comment>
    <comment authorId="7" xr:uid="{41db2875-3fba-48f1-9799-bfc60d61a17a}" ref="E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Matrica je niz vrsta, a vrsta je niz brojeva. Izraz ne bi trebalo da ima pravilo za niz brojeva
</t>
      </text>
    </comment>
    <comment authorId="8" xr:uid="{553fe367-ec70-4900-83e9-c5149cacde74}" ref="O15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Nema provere dimenzija
</t>
      </text>
    </comment>
    <comment authorId="9" xr:uid="{55ccf307-129a-490c-8a27-b5ddc12dc339}" ref="N11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Drugi argument u gramatici ne bi trebalo da bude izraz
</t>
      </text>
    </comment>
    <comment authorId="10" xr:uid="{5c8be544-7871-403a-a5e4-8dbd3ed3f50d}" ref="P1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Nema provere dimenzija
</t>
      </text>
    </comment>
    <comment authorId="11" xr:uid="{5c8e23d6-a2a8-41a2-9986-fa20c58d8a67}" ref="AC10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Nedostaju akcije za  niz naredbi i inicijalizacija root cvora
</t>
      </text>
    </comment>
    <comment authorId="12" xr:uid="{616fd603-3bff-443a-ac97-c39d7f3ed8c4}" ref="F8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Nije napravljen nijedan objekat na hipu ni za matricu, ni za vrstu (neophodno koristiti operator new)
</t>
      </text>
    </comment>
    <comment authorId="13" xr:uid="{62056f42-44c9-40b2-9680-35dda3c31906}" ref="L12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Greska sa tipovima i inicijalizacijom
</t>
      </text>
    </comment>
    <comment authorId="14" xr:uid="{6405667a-edb2-4f79-9832-9a2c11d533c1}" ref="D11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Nedostaju komentari
</t>
      </text>
    </comment>
    <comment authorId="15" xr:uid="{65c55e1d-6ff3-471d-90f0-a1c1e37feb95}" ref="M15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Greska prilikom inicijalizacije rezultata
</t>
      </text>
    </comment>
    <comment authorId="16" xr:uid="{721d5209-876c-4be5-baa8-be8de295685a}" ref="D22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Nedostaju komentari
</t>
      </text>
    </comment>
    <comment authorId="17" xr:uid="{72aa9f9d-7cb0-4ab4-acaf-7849aade720f}" ref="N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Nedostaju uglaste zagrade kod argumenta za niz brojeva
</t>
      </text>
    </comment>
    <comment authorId="18" xr:uid="{7c1601fa-380d-4a73-bf83-ebba76ec7d95}" ref="M13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Greska prilikom inicijalizacije rezultata
</t>
      </text>
    </comment>
    <comment authorId="19" xr:uid="{80a80e0e-a192-468b-8684-83871c91c09a}" ref="P7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Neispravno pozivanje metode i neispravna provjera dimenzija
</t>
      </text>
    </comment>
    <comment authorId="20" xr:uid="{861368b2-ab7c-4b92-a553-79909127a145}" ref="K7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Nije dobro pozivanje metode za provjeru dimenzija
</t>
      </text>
    </comment>
    <comment authorId="21" xr:uid="{8ba7c2f9-846a-4af7-9006-ec4c5d9df6d8}" ref="D24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Decimala se pojavljuje opciono a ne 0 ili vise puta
</t>
      </text>
    </comment>
    <comment authorId="22" xr:uid="{996387aa-698d-42b9-b1d2-5df5b3f5e629}" ref="D7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Nedostaju komentari
</t>
      </text>
    </comment>
    <comment authorId="23" xr:uid="{a727d8d9-c2bf-48b9-a852-554c78af9177}" ref="K12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Greska sa tipovima i inicijalizacijom
</t>
      </text>
    </comment>
    <comment authorId="24" xr:uid="{a8c9a4c1-0b2c-4ca0-ae30-a9f408049ffa}" ref="D23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Nedostaju komentari
</t>
      </text>
    </comment>
    <comment authorId="25" xr:uid="{b776cf24-fff4-4cd8-a328-6c69872a746f}" ref="K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Znamo da matrica ima bar jedan element pa _matrica[0] (ne znamo za 2). Pristupanje j indeksu koji ne postoji
</t>
      </text>
    </comment>
    <comment authorId="26" xr:uid="{b85940f5-f8b4-472e-865c-43be6d5d8e54}" ref="M1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Greska prilikom inicijalizacije rezultata
</t>
      </text>
    </comment>
    <comment authorId="27" xr:uid="{c19bbdb1-540d-468c-bec3-78f94fc3a743}" ref="E13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Greska kod nizanja redova i brojeva
</t>
      </text>
    </comment>
    <comment authorId="28" xr:uid="{c387d24d-cfa7-4816-b6b8-a8dc183f8893}" ref="O7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Neispravno pozivanje metode i neispravna provjera dimenzija
</t>
      </text>
    </comment>
    <comment authorId="29" xr:uid="{cbc88e03-12b4-4484-8511-0a872be6b38e}" ref="F12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Brisanje dodeljene vrednosti i ispisivanje matrice koja se ne trazi
</t>
      </text>
    </comment>
    <comment authorId="30" xr:uid="{dc183b0b-69fa-4e8f-95c6-58802116f954}" ref="P21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Dovoljno: _elementi.push_back(red)
</t>
      </text>
    </comment>
    <comment authorId="31" xr:uid="{e93ccaa8-d9ef-42da-859b-437cdf85a20a}" ref="G1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Dvostruko pravilo za ispis identifikatora koje vodi ka shift/reduce konfliktu
</t>
      </text>
    </comment>
    <comment authorId="32" xr:uid="{eb6164ea-692f-45a4-af2e-0e2172ca0e83}" ref="L13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Brisanje promenljive koja se kasnije koristi i nepotpuna provera dimenzija
</t>
      </text>
    </comment>
    <comment authorId="33" xr:uid="{eba4cca9-28a4-4619-acc9-8869d1f7ae7e}" ref="D8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Nedostaju komentari
</t>
      </text>
    </comment>
    <comment authorId="34" xr:uid="{efcdb631-6d74-40b7-b4d0-96448c2087dd}" ref="P15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Nema provere dimenzija
</t>
      </text>
    </comment>
    <comment authorId="35" xr:uid="{f5a72828-473c-4afc-a417-2721444f5d9c}" ref="O1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Nema provere dimenzija
</t>
      </text>
    </comment>
    <comment authorId="36" xr:uid="{f603b288-0bd6-4863-8e07-390a4590c960}" ref="D12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Nisu podrzani komentari
</t>
      </text>
    </comment>
    <comment authorId="37" xr:uid="{fec03221-69a3-44db-89ed-86b9714129bd}" ref="D1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Koriscene () umesto []
</t>
      </text>
    </comment>
  </commentList>
</comments>
</file>

<file path=xl/comments5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>tc={08992c16-7177-4fd3-a805-e291a52536ba}</author>
    <author>tc={08adcde2-b646-445a-bbda-d05cb8e19aa3}</author>
    <author>tc={10e70f4a-40d4-4e8c-845f-dcada095402d}</author>
    <author>tc={267f0c37-d49f-4bf2-8db1-a47fe113f867}</author>
    <author>tc={28acaefe-43ea-4fa0-96a6-1885607a9d6e}</author>
    <author>tc={2ca4fad5-bbf0-42d0-9fb0-2f3c655d9aa1}</author>
    <author>tc={3a25088c-c5cb-416e-b769-a121487e4d9e}</author>
    <author>tc={3af3c616-423b-471b-94f9-0954c42f861c}</author>
    <author>tc={3d7ea3c2-1405-44fc-8567-6332b6a91b33}</author>
    <author>tc={40512102-168e-400a-a942-2b2ef9624471}</author>
    <author>tc={44fe0d40-fe20-4294-b74c-778fbfb8ad26}</author>
    <author>tc={4ccc439d-31f0-4a8a-8aca-9fdd72ee6e31}</author>
    <author>tc={51219442-951f-4a59-bcc7-f9c5fb75fa8b}</author>
    <author>tc={5d4b90d6-f1a3-4ae4-8c91-f8530bece4c0}</author>
    <author>tc={5ea56b81-de3e-410c-bc91-7388ad5abe6d}</author>
    <author>tc={69474e59-f344-4a73-9b46-eb20c3288c8d}</author>
    <author>tc={6c83dd8f-e7a2-40b3-92c0-61fe9e07576f}</author>
    <author>tc={71abac56-3f27-4833-8e29-5c847902e05b}</author>
    <author>tc={7659d3a2-63b0-4218-80e5-d128c31c66cc}</author>
    <author>tc={7efcb357-bc3c-4702-a4ac-98ab380f18f8}</author>
    <author>tc={8ba43972-0496-4794-880f-d8d09d551117}</author>
    <author>tc={9433cb55-2296-461d-b4e8-e11c22daceba}</author>
    <author>tc={a6fef577-26ee-4b20-8507-f3b5ca183bca}</author>
    <author>tc={be7bf4f3-572e-455b-9bc4-d1f1f93c7399}</author>
    <author>tc={c0a05e92-249b-4079-935f-52331f7cd5e4}</author>
    <author>tc={c5b0ec4a-a5c9-4a61-957f-95cce0029ed5}</author>
    <author>tc={d6836a5b-1cf3-416b-85ab-b067db80cda0}</author>
    <author>tc={e4433fd0-bb01-49fb-a701-aa2c49d9ea43}</author>
    <author>tc={e7e4872a-6445-440b-9a62-6b5c1d807182}</author>
    <author>tc={f9895d6f-0a27-45f3-abf9-863b69603637}</author>
  </authors>
  <commentList>
    <comment authorId="0" xr:uid="{08992c16-7177-4fd3-a805-e291a52536ba}" ref="G7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Implementacija bez cvora
</t>
      </text>
    </comment>
    <comment authorId="1" xr:uid="{08adcde2-b646-445a-bbda-d05cb8e19aa3}" ref="G25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Implementacija bez cvora
</t>
      </text>
    </comment>
    <comment authorId="2" xr:uid="{10e70f4a-40d4-4e8c-845f-dcada095402d}" ref="V7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Otherwise ne moze odvojeno od perchance
</t>
      </text>
    </comment>
    <comment authorId="3" xr:uid="{267f0c37-d49f-4bf2-8db1-a47fe113f867}" ref="G21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nije ast
</t>
      </text>
    </comment>
    <comment authorId="4" xr:uid="{28acaefe-43ea-4fa0-96a6-1885607a9d6e}" ref="D23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Neispravan regularni izraz za prepoznavanje broja
</t>
      </text>
    </comment>
    <comment authorId="5" xr:uid="{2ca4fad5-bbf0-42d0-9fb0-2f3c655d9aa1}" ref="F11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greske u bison-u
</t>
      </text>
    </comment>
    <comment authorId="6" xr:uid="{3a25088c-c5cb-416e-b769-a121487e4d9e}" ref="G20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nije ast
</t>
      </text>
    </comment>
    <comment authorId="7" xr:uid="{3af3c616-423b-471b-94f9-0954c42f861c}" ref="O22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+- treba da imaju isti prioritet
</t>
      </text>
    </comment>
    <comment authorId="8" xr:uid="{3d7ea3c2-1405-44fc-8567-6332b6a91b33}" ref="G13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nije ast
</t>
      </text>
    </comment>
    <comment authorId="9" xr:uid="{40512102-168e-400a-a942-2b2ef9624471}" ref="E11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nizanje ne valja
</t>
      </text>
    </comment>
    <comment authorId="10" xr:uid="{44fe0d40-fe20-4294-b74c-778fbfb8ad26}" ref="E17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nema nizanja u print naredbi, print podrzava samo id
</t>
      </text>
    </comment>
    <comment authorId="11" xr:uid="{4ccc439d-31f0-4a8a-8aca-9fdd72ee6e31}" ref="AE7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Neispravni parametri petlje
</t>
      </text>
    </comment>
    <comment authorId="12" xr:uid="{51219442-951f-4a59-bcc7-f9c5fb75fa8b}" ref="G15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nije ast
</t>
      </text>
    </comment>
    <comment authorId="13" xr:uid="{5d4b90d6-f1a3-4ae4-8c91-f8530bece4c0}" ref="G8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Implementacija bez cvora
</t>
      </text>
    </comment>
    <comment authorId="14" xr:uid="{5ea56b81-de3e-410c-bc91-7388ad5abe6d}" ref="E23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Nedostaje pravilo za ispis
</t>
      </text>
    </comment>
    <comment authorId="15" xr:uid="{69474e59-f344-4a73-9b46-eb20c3288c8d}" ref="N11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grananje pravila do besmisla
</t>
      </text>
    </comment>
    <comment authorId="16" xr:uid="{6c83dd8f-e7a2-40b3-92c0-61fe9e07576f}" ref="Q28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Protected polja umjesto private
</t>
      </text>
    </comment>
    <comment authorId="17" xr:uid="{71abac56-3f27-4833-8e29-5c847902e05b}" ref="G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Implementacija bez cvora
</t>
      </text>
    </comment>
    <comment authorId="18" xr:uid="{7659d3a2-63b0-4218-80e5-d128c31c66cc}" ref="G9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nije ast
</t>
      </text>
    </comment>
    <comment authorId="19" xr:uid="{7efcb357-bc3c-4702-a4ac-98ab380f18f8}" ref="G17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nije ast
</t>
      </text>
    </comment>
    <comment authorId="20" xr:uid="{8ba43972-0496-4794-880f-d8d09d551117}" ref="O14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nedostaje definicija prioriteta
</t>
      </text>
    </comment>
    <comment authorId="21" xr:uid="{9433cb55-2296-461d-b4e8-e11c22daceba}" ref="O10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+- treba da budu istog prioriteta
</t>
      </text>
    </comment>
    <comment authorId="22" xr:uid="{a6fef577-26ee-4b20-8507-f3b5ca183bca}" ref="I28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Vazan je redosled definisanja klasa kada se implementacija pise u jednom fajlu i nedovrsene akcije
</t>
      </text>
    </comment>
    <comment authorId="23" xr:uid="{be7bf4f3-572e-455b-9bc4-d1f1f93c7399}" ref="G12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nije ast
</t>
      </text>
    </comment>
    <comment authorId="24" xr:uid="{c0a05e92-249b-4079-935f-52331f7cd5e4}" ref="G2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Implementacija bez cvora
</t>
      </text>
    </comment>
    <comment authorId="25" xr:uid="{c5b0ec4a-a5c9-4a61-957f-95cce0029ed5}" ref="V25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izraz L_T izraz
</t>
      </text>
    </comment>
    <comment authorId="26" xr:uid="{d6836a5b-1cf3-416b-85ab-b067db80cda0}" ref="F1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greske u bisonu
</t>
      </text>
    </comment>
    <comment authorId="27" xr:uid="{e4433fd0-bb01-49fb-a701-aa2c49d9ea43}" ref="AE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U bojackoj petlji prvi parametar bi trebalo da bude definicija a treci dodjela
</t>
      </text>
    </comment>
    <comment authorId="28" xr:uid="{e7e4872a-6445-440b-9a62-6b5c1d807182}" ref="G19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nije ast
</t>
      </text>
    </comment>
    <comment authorId="29" xr:uid="{f9895d6f-0a27-45f3-abf9-863b69603637}" ref="G18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nije ast
</t>
      </text>
    </comment>
  </commentList>
</comments>
</file>

<file path=xl/sharedStrings.xml><?xml version="1.0" encoding="utf-8"?>
<sst xmlns="http://schemas.openxmlformats.org/spreadsheetml/2006/main" count="1986" uniqueCount="660">
  <si>
    <t>Januar 1</t>
  </si>
  <si>
    <t>Nastavna nedelja</t>
  </si>
  <si>
    <t>Ukupno (13)</t>
  </si>
  <si>
    <t>Januar 2</t>
  </si>
  <si>
    <t>Poeni</t>
  </si>
  <si>
    <t>Indeks</t>
  </si>
  <si>
    <t>Ime i prezime</t>
  </si>
  <si>
    <t>Septembar 1</t>
  </si>
  <si>
    <t>Septembar 2</t>
  </si>
  <si>
    <t>154/2023</t>
  </si>
  <si>
    <t>Dodatni rok</t>
  </si>
  <si>
    <t>Septembar 1 (2023/24)</t>
  </si>
  <si>
    <t>Teorijski</t>
  </si>
  <si>
    <t>Prakticni</t>
  </si>
  <si>
    <t>Br</t>
  </si>
  <si>
    <t>Grupa</t>
  </si>
  <si>
    <t>Prisustvo</t>
  </si>
  <si>
    <t>25/2018</t>
  </si>
  <si>
    <t>217/2023</t>
  </si>
  <si>
    <t>278/2021</t>
  </si>
  <si>
    <t>90/2023</t>
  </si>
  <si>
    <t>178/2021</t>
  </si>
  <si>
    <t>266/2021</t>
  </si>
  <si>
    <t>26/2023</t>
  </si>
  <si>
    <t>82/2022</t>
  </si>
  <si>
    <t>61/2023</t>
  </si>
  <si>
    <t>305/2018</t>
  </si>
  <si>
    <t>377/2019</t>
  </si>
  <si>
    <t>141/2022</t>
  </si>
  <si>
    <t>206/2022</t>
  </si>
  <si>
    <t>98/2023</t>
  </si>
  <si>
    <t>122/2023</t>
  </si>
  <si>
    <t>401/2021</t>
  </si>
  <si>
    <t>110/2019</t>
  </si>
  <si>
    <t>VK</t>
  </si>
  <si>
    <t>150/2023</t>
  </si>
  <si>
    <t>SM</t>
  </si>
  <si>
    <t>MK</t>
  </si>
  <si>
    <t>jag</t>
  </si>
  <si>
    <t>bim</t>
  </si>
  <si>
    <t>69/2023</t>
  </si>
  <si>
    <t>214/2023</t>
  </si>
  <si>
    <t>jag1</t>
  </si>
  <si>
    <t>jag2</t>
  </si>
  <si>
    <t>345/2021</t>
  </si>
  <si>
    <t>Interaktivni parser (35p)</t>
  </si>
  <si>
    <t>37/2023</t>
  </si>
  <si>
    <t>Sintaksno stablo (20p)</t>
  </si>
  <si>
    <t>Ukupno (55p)</t>
  </si>
  <si>
    <t>62/2018</t>
  </si>
  <si>
    <t>1 (14p)</t>
  </si>
  <si>
    <t>2 (8p)</t>
  </si>
  <si>
    <t>42/2023</t>
  </si>
  <si>
    <t>3 (4p)</t>
  </si>
  <si>
    <t>4 (5p)</t>
  </si>
  <si>
    <t>Opste (4p)</t>
  </si>
  <si>
    <t>5 (16p)</t>
  </si>
  <si>
    <t>273/2022</t>
  </si>
  <si>
    <t>Interaktivni parser (37p)</t>
  </si>
  <si>
    <t>Grupa Vezbi</t>
  </si>
  <si>
    <t>lexer (2p)</t>
  </si>
  <si>
    <t>Sintaksno stablo (14p)</t>
  </si>
  <si>
    <t>gramatika (6p)</t>
  </si>
  <si>
    <t>struktura (2p)</t>
  </si>
  <si>
    <t>def (1p)</t>
  </si>
  <si>
    <t>dodela (1p)</t>
  </si>
  <si>
    <t>niz parova (2p)</t>
  </si>
  <si>
    <t>109/2022</t>
  </si>
  <si>
    <t>gramatika (4p)</t>
  </si>
  <si>
    <t xml:space="preserve"> ispis mape (2p)</t>
  </si>
  <si>
    <t>ispis vrednosti (2p)</t>
  </si>
  <si>
    <t>gramatika (2p)</t>
  </si>
  <si>
    <t>prioriteti (1p)</t>
  </si>
  <si>
    <t>1 (12p)</t>
  </si>
  <si>
    <t xml:space="preserve"> + (1p)</t>
  </si>
  <si>
    <t>contains (1p)</t>
  </si>
  <si>
    <t>2 (6p)</t>
  </si>
  <si>
    <t>keys (1p)</t>
  </si>
  <si>
    <t>values (1p)</t>
  </si>
  <si>
    <t>3 (10p)</t>
  </si>
  <si>
    <t>Makefile (1p)</t>
  </si>
  <si>
    <t>Obrada gresaka (1p)</t>
  </si>
  <si>
    <t>Curenje memorije (2p)</t>
  </si>
  <si>
    <t>4 (4p)</t>
  </si>
  <si>
    <t>deklaracija (1p)</t>
  </si>
  <si>
    <t>definicija (1p)</t>
  </si>
  <si>
    <t>dodela(1p)</t>
  </si>
  <si>
    <t>opsti zahtevi (5p)</t>
  </si>
  <si>
    <t>ispis mape (1p)</t>
  </si>
  <si>
    <t xml:space="preserve">ispis vrednosti (1p) </t>
  </si>
  <si>
    <t>5 (14p)</t>
  </si>
  <si>
    <t>174/2021</t>
  </si>
  <si>
    <t>Ostalo (4p)</t>
  </si>
  <si>
    <t>values(1p)</t>
  </si>
  <si>
    <t>niz parova (1p)</t>
  </si>
  <si>
    <t>promenljiva (1p)</t>
  </si>
  <si>
    <t>niz naredbi (1p)</t>
  </si>
  <si>
    <t>akcije (4p)</t>
  </si>
  <si>
    <t>lekser (2p)</t>
  </si>
  <si>
    <t>definicija (4p)</t>
  </si>
  <si>
    <t>dodela (2p)</t>
  </si>
  <si>
    <t>gramatika  (2p)</t>
  </si>
  <si>
    <t>print s (2p)</t>
  </si>
  <si>
    <t>print l (2p)</t>
  </si>
  <si>
    <t>77/2023</t>
  </si>
  <si>
    <t>prioritetit (2p)</t>
  </si>
  <si>
    <t>50/2023</t>
  </si>
  <si>
    <t>+ (2p)</t>
  </si>
  <si>
    <t>* (2p)</t>
  </si>
  <si>
    <t xml:space="preserve"> append (2p)</t>
  </si>
  <si>
    <t>obrada gresaka (2p)</t>
  </si>
  <si>
    <t>curenje memorije (2p)</t>
  </si>
  <si>
    <t>ispis izraza (1p)</t>
  </si>
  <si>
    <t>ispis niske(1p)</t>
  </si>
  <si>
    <t xml:space="preserve"> append (1p)</t>
  </si>
  <si>
    <t>sabiranje (1p)</t>
  </si>
  <si>
    <t>mnozenje (1p)</t>
  </si>
  <si>
    <t>lista (1p)</t>
  </si>
  <si>
    <t>34/2023</t>
  </si>
  <si>
    <t>Greske (1p)</t>
  </si>
  <si>
    <t>Curenje mem (2p)</t>
  </si>
  <si>
    <t>86/2015</t>
  </si>
  <si>
    <t>402/2021</t>
  </si>
  <si>
    <t>109/2023</t>
  </si>
  <si>
    <t>221/2021</t>
  </si>
  <si>
    <t>245/2022</t>
  </si>
  <si>
    <t>174/2022</t>
  </si>
  <si>
    <t>190/2023</t>
  </si>
  <si>
    <t>190/2022</t>
  </si>
  <si>
    <t>65/2023</t>
  </si>
  <si>
    <t>301/2020</t>
  </si>
  <si>
    <t>81/2023</t>
  </si>
  <si>
    <t>214/2021</t>
  </si>
  <si>
    <t>46/2023</t>
  </si>
  <si>
    <t>53/2023</t>
  </si>
  <si>
    <t>157/2022</t>
  </si>
  <si>
    <t>229/2022</t>
  </si>
  <si>
    <t>138/2022</t>
  </si>
  <si>
    <t>37/2022</t>
  </si>
  <si>
    <t>402/2019</t>
  </si>
  <si>
    <t>102/2023</t>
  </si>
  <si>
    <t>109/2020</t>
  </si>
  <si>
    <t>106/2023</t>
  </si>
  <si>
    <t>46/2020</t>
  </si>
  <si>
    <t>41/2023</t>
  </si>
  <si>
    <t>302/2023</t>
  </si>
  <si>
    <t>62/2021</t>
  </si>
  <si>
    <t>258/2021</t>
  </si>
  <si>
    <t>142/2023</t>
  </si>
  <si>
    <t>49/2022</t>
  </si>
  <si>
    <t>161/2023</t>
  </si>
  <si>
    <t>129/2023</t>
  </si>
  <si>
    <t>277/2022</t>
  </si>
  <si>
    <t>133/2023</t>
  </si>
  <si>
    <t>57/2023</t>
  </si>
  <si>
    <t>62/2019</t>
  </si>
  <si>
    <t>58/2020</t>
  </si>
  <si>
    <t>41/2020</t>
  </si>
  <si>
    <t>169/2023</t>
  </si>
  <si>
    <t>289/2021</t>
  </si>
  <si>
    <t>22/2023</t>
  </si>
  <si>
    <t>159/2022</t>
  </si>
  <si>
    <t>109/2021</t>
  </si>
  <si>
    <t>251/2019</t>
  </si>
  <si>
    <t>153/2023</t>
  </si>
  <si>
    <t>70/2023</t>
  </si>
  <si>
    <t>247/2023</t>
  </si>
  <si>
    <t>54/2023</t>
  </si>
  <si>
    <t>102/2022</t>
  </si>
  <si>
    <t>363/2022</t>
  </si>
  <si>
    <t>206/2023</t>
  </si>
  <si>
    <t>439/2019</t>
  </si>
  <si>
    <t>178/2018</t>
  </si>
  <si>
    <t>134/2023</t>
  </si>
  <si>
    <t>131/2023</t>
  </si>
  <si>
    <t>35/2023</t>
  </si>
  <si>
    <t>135/2023</t>
  </si>
  <si>
    <t>84/2023</t>
  </si>
  <si>
    <t>123/2022</t>
  </si>
  <si>
    <t>95/2023</t>
  </si>
  <si>
    <t>24/2023</t>
  </si>
  <si>
    <t>39/2020</t>
  </si>
  <si>
    <t>83/2022</t>
  </si>
  <si>
    <t>159/2024</t>
  </si>
  <si>
    <t>171/2023</t>
  </si>
  <si>
    <t>243/2022</t>
  </si>
  <si>
    <t>203/2021</t>
  </si>
  <si>
    <t>36/2021</t>
  </si>
  <si>
    <t>240/2022</t>
  </si>
  <si>
    <t>196/2023</t>
  </si>
  <si>
    <t>103/2023</t>
  </si>
  <si>
    <t>124/2022</t>
  </si>
  <si>
    <t>168/2023</t>
  </si>
  <si>
    <t>71/2023</t>
  </si>
  <si>
    <t>328/2021</t>
  </si>
  <si>
    <t>131/2022</t>
  </si>
  <si>
    <t>135/2021</t>
  </si>
  <si>
    <t>56/2023</t>
  </si>
  <si>
    <t>36/2023</t>
  </si>
  <si>
    <t>151/2018</t>
  </si>
  <si>
    <t>255/2021</t>
  </si>
  <si>
    <t>40/2022</t>
  </si>
  <si>
    <t>200/2021</t>
  </si>
  <si>
    <t>279/2019</t>
  </si>
  <si>
    <t>239/2023</t>
  </si>
  <si>
    <t>303/2023</t>
  </si>
  <si>
    <t>124/2023</t>
  </si>
  <si>
    <t>308/2023</t>
  </si>
  <si>
    <t>51/2020</t>
  </si>
  <si>
    <t>292/2021</t>
  </si>
  <si>
    <t>67/2023</t>
  </si>
  <si>
    <t>55/2023</t>
  </si>
  <si>
    <t>360/2020</t>
  </si>
  <si>
    <t>212/2022</t>
  </si>
  <si>
    <t>63/2023</t>
  </si>
  <si>
    <t>48/2023</t>
  </si>
  <si>
    <t>100/2022</t>
  </si>
  <si>
    <t>40/2021</t>
  </si>
  <si>
    <t>120/2021</t>
  </si>
  <si>
    <t>51/2023</t>
  </si>
  <si>
    <t>283/2021</t>
  </si>
  <si>
    <t>76/2022</t>
  </si>
  <si>
    <t>219/2022</t>
  </si>
  <si>
    <t>80/2022</t>
  </si>
  <si>
    <t>80/2023</t>
  </si>
  <si>
    <t>164/2023</t>
  </si>
  <si>
    <t>11/2023</t>
  </si>
  <si>
    <t>244/2020</t>
  </si>
  <si>
    <t>100/2023</t>
  </si>
  <si>
    <t>287/2022</t>
  </si>
  <si>
    <t>43/2023</t>
  </si>
  <si>
    <t>168/2019</t>
  </si>
  <si>
    <t>248/2023</t>
  </si>
  <si>
    <t>96/2023</t>
  </si>
  <si>
    <t>72/2023</t>
  </si>
  <si>
    <t>92/2022</t>
  </si>
  <si>
    <t>275/2023</t>
  </si>
  <si>
    <t>171/2021</t>
  </si>
  <si>
    <t>128/2023</t>
  </si>
  <si>
    <t>119/2023</t>
  </si>
  <si>
    <t>171/2022</t>
  </si>
  <si>
    <t>60/2018</t>
  </si>
  <si>
    <t>87/2023</t>
  </si>
  <si>
    <t>172/2020</t>
  </si>
  <si>
    <t>311/2021</t>
  </si>
  <si>
    <t>372/2020</t>
  </si>
  <si>
    <t>192/2023</t>
  </si>
  <si>
    <t>223/2023</t>
  </si>
  <si>
    <t>127/2022</t>
  </si>
  <si>
    <t>231/2021</t>
  </si>
  <si>
    <t>103/2020</t>
  </si>
  <si>
    <t>75/2023</t>
  </si>
  <si>
    <t>88/2023</t>
  </si>
  <si>
    <t>280/2020</t>
  </si>
  <si>
    <t>183/2019</t>
  </si>
  <si>
    <t>156/2020</t>
  </si>
  <si>
    <t>195/2020</t>
  </si>
  <si>
    <t>148/2019</t>
  </si>
  <si>
    <t>Interaktivni parser (34.5p)</t>
  </si>
  <si>
    <t>Sintaksna analiza na nize (17p)</t>
  </si>
  <si>
    <t>Opste (3.5p)</t>
  </si>
  <si>
    <t>1 (13p)</t>
  </si>
  <si>
    <t>3 (5.5p)</t>
  </si>
  <si>
    <t>5 (3p)</t>
  </si>
  <si>
    <t>Gramatika (10p)</t>
  </si>
  <si>
    <t>Parser (7p)</t>
  </si>
  <si>
    <t>Lekser (2p)</t>
  </si>
  <si>
    <t>Gramatika (5p)</t>
  </si>
  <si>
    <t>struktura (3p)</t>
  </si>
  <si>
    <t>def (2p)</t>
  </si>
  <si>
    <t>print (1p)</t>
  </si>
  <si>
    <t>Gramatika (3p)</t>
  </si>
  <si>
    <t>Prioriteti (2p)</t>
  </si>
  <si>
    <t>+ (0.5p)</t>
  </si>
  <si>
    <t>- (0.5p)</t>
  </si>
  <si>
    <t>uminus (0.5p)</t>
  </si>
  <si>
    <t>* skalar (0.5p)</t>
  </si>
  <si>
    <t>. (0.5p)</t>
  </si>
  <si>
    <t>redef (0.5p)</t>
  </si>
  <si>
    <t>Prioriteti (1p)</t>
  </si>
  <si>
    <t>* Hamilton (0.5p)</t>
  </si>
  <si>
    <t>' (0.5p)</t>
  </si>
  <si>
    <t>~ (0.5p)</t>
  </si>
  <si>
    <t>| | (0.5p)</t>
  </si>
  <si>
    <t>[ ] (0.5p)</t>
  </si>
  <si>
    <t>Gramatika (2p)</t>
  </si>
  <si>
    <t>== (0.5p)</t>
  </si>
  <si>
    <t xml:space="preserve"> != (0.5p)</t>
  </si>
  <si>
    <t>Skupovi izbora (5p)</t>
  </si>
  <si>
    <t>Makefile (0.5p)</t>
  </si>
  <si>
    <t>Sintaksno stablo (18p)</t>
  </si>
  <si>
    <t>1 (11p)</t>
  </si>
  <si>
    <t>2 (4p)</t>
  </si>
  <si>
    <t>3 (14p)</t>
  </si>
  <si>
    <t>4 (6p)</t>
  </si>
  <si>
    <t>opsti zahtevi (2p)</t>
  </si>
  <si>
    <t>5 (15p)</t>
  </si>
  <si>
    <t>definicija (3p)</t>
  </si>
  <si>
    <t>print (2p)</t>
  </si>
  <si>
    <t>gramatika (3p)</t>
  </si>
  <si>
    <t>+ (3p)</t>
  </si>
  <si>
    <t>- (3p)</t>
  </si>
  <si>
    <t>T (3p)</t>
  </si>
  <si>
    <t>addColumn (2p)</t>
  </si>
  <si>
    <t xml:space="preserve"> addRow (2p)</t>
  </si>
  <si>
    <t>greske (1p)</t>
  </si>
  <si>
    <t>curenje memorije (1p)</t>
  </si>
  <si>
    <t>ispis (1p)</t>
  </si>
  <si>
    <t>matrica (1p)</t>
  </si>
  <si>
    <t xml:space="preserve"> sabiranje (1p)</t>
  </si>
  <si>
    <t>oduzimanje (1p)</t>
  </si>
  <si>
    <t>transponovanje (1p)</t>
  </si>
  <si>
    <t>add row (1p)</t>
  </si>
  <si>
    <t>add column (1p)</t>
  </si>
  <si>
    <t>akcije (5p)</t>
  </si>
  <si>
    <t>1 (18p)</t>
  </si>
  <si>
    <t>2 (12p)</t>
  </si>
  <si>
    <t>3 (11p)</t>
  </si>
  <si>
    <t>5 (5p)</t>
  </si>
  <si>
    <t>Gramatika (4p)</t>
  </si>
  <si>
    <t>Struktura (3p)</t>
  </si>
  <si>
    <t>Konstante (1p)</t>
  </si>
  <si>
    <t>id (1p)</t>
  </si>
  <si>
    <t>Nizanje naredbi (1p)</t>
  </si>
  <si>
    <t>Definicija (2p)</t>
  </si>
  <si>
    <t>Dodela (2p)</t>
  </si>
  <si>
    <t>Stampanje (1p)</t>
  </si>
  <si>
    <t>Lista argumenta (1p)</t>
  </si>
  <si>
    <t>Izrazi (1p)</t>
  </si>
  <si>
    <t>Binarni (1p)</t>
  </si>
  <si>
    <t>+ (1p)</t>
  </si>
  <si>
    <t>- (1p)</t>
  </si>
  <si>
    <t>* (1p)</t>
  </si>
  <si>
    <t>zagrade (1p)</t>
  </si>
  <si>
    <t>Uslovi (1p)</t>
  </si>
  <si>
    <t>Neupareni if (2p)</t>
  </si>
  <si>
    <t>Upareni if (2p)</t>
  </si>
  <si>
    <t xml:space="preserve"> &lt; (1p)</t>
  </si>
  <si>
    <t>&gt; (1p)</t>
  </si>
  <si>
    <t>Petlja (3p)</t>
  </si>
  <si>
    <t>Интерактивни парсер (35п)</t>
  </si>
  <si>
    <t>Синтаксно стабло (16п)</t>
  </si>
  <si>
    <t>Опште (4п)</t>
  </si>
  <si>
    <t>Укупно (55p)</t>
  </si>
  <si>
    <t>1 (10п)</t>
  </si>
  <si>
    <t>2 (7п)</t>
  </si>
  <si>
    <t>3 (6п)</t>
  </si>
  <si>
    <t>4 (12п)</t>
  </si>
  <si>
    <t>лексер (2п)</t>
  </si>
  <si>
    <t>граматика (5п)</t>
  </si>
  <si>
    <t>структура (2п)</t>
  </si>
  <si>
    <t>испис (1п)</t>
  </si>
  <si>
    <t>граматика (3п)</t>
  </si>
  <si>
    <t>приоритети (2п)</t>
  </si>
  <si>
    <t>@ (1п)</t>
  </si>
  <si>
    <t>% (1п)</t>
  </si>
  <si>
    <t>дан (1п)</t>
  </si>
  <si>
    <t>месец (1п)</t>
  </si>
  <si>
    <t>година (1п)</t>
  </si>
  <si>
    <t>граматика (4п)</t>
  </si>
  <si>
    <t>+ (2п)</t>
  </si>
  <si>
    <t xml:space="preserve"> - (2п)</t>
  </si>
  <si>
    <t>јуче (1п)</t>
  </si>
  <si>
    <t>сутра (1п)</t>
  </si>
  <si>
    <t>низ наредби (1п)</t>
  </si>
  <si>
    <t>додела (1п)</t>
  </si>
  <si>
    <t>променљива (1п)</t>
  </si>
  <si>
    <t>константа (1п)</t>
  </si>
  <si>
    <t>датум (1п)</t>
  </si>
  <si>
    <t>+ (1п)</t>
  </si>
  <si>
    <t>- (1п)</t>
  </si>
  <si>
    <t>акције (1п)</t>
  </si>
  <si>
    <t>обрада грешака (1п)</t>
  </si>
  <si>
    <t>цурење меморије (2п)</t>
  </si>
  <si>
    <t>17/2020</t>
  </si>
  <si>
    <t>163/2017</t>
  </si>
  <si>
    <t>Пернек, Ана</t>
  </si>
  <si>
    <t>96/2022</t>
  </si>
  <si>
    <t>268/2021</t>
  </si>
  <si>
    <t>177/2020</t>
  </si>
  <si>
    <t>86/2022</t>
  </si>
  <si>
    <t>Синтаксно стабло (14п)</t>
  </si>
  <si>
    <t>1 (11п)</t>
  </si>
  <si>
    <t>2 (14п)</t>
  </si>
  <si>
    <t>3 (12п)</t>
  </si>
  <si>
    <t>Индекс</t>
  </si>
  <si>
    <t>Име и презиме</t>
  </si>
  <si>
    <t>Група вежби</t>
  </si>
  <si>
    <t>лексер (3п)</t>
  </si>
  <si>
    <t>граматика (6п)</t>
  </si>
  <si>
    <t>приоритети (3п)</t>
  </si>
  <si>
    <t>* (2п)</t>
  </si>
  <si>
    <t>~ (2п)</t>
  </si>
  <si>
    <t>унос (1п)</t>
  </si>
  <si>
    <t>print_ALL (1п)</t>
  </si>
  <si>
    <t>== (1п)</t>
  </si>
  <si>
    <t>!= (1п)</t>
  </si>
  <si>
    <t>дефиниција (1п)</t>
  </si>
  <si>
    <t>* (1п)</t>
  </si>
  <si>
    <t>~ (1п)</t>
  </si>
  <si>
    <t>122/2022</t>
  </si>
  <si>
    <t>PT</t>
  </si>
  <si>
    <t>JM</t>
  </si>
  <si>
    <t>Sintaksna analiza navise (38p)</t>
  </si>
  <si>
    <t>Sintaksno stablo (17p)</t>
  </si>
  <si>
    <t>1 (17p)</t>
  </si>
  <si>
    <t>2 (13p)</t>
  </si>
  <si>
    <t>3 (8p)</t>
  </si>
  <si>
    <t>opste (3p)</t>
  </si>
  <si>
    <t>izraz (7p)</t>
  </si>
  <si>
    <t>naredbe(5p)</t>
  </si>
  <si>
    <t>Niz naredbi (2p)</t>
  </si>
  <si>
    <t>struktura (4p)</t>
  </si>
  <si>
    <t>def (3p)</t>
  </si>
  <si>
    <t>stampaj (2p)</t>
  </si>
  <si>
    <t>prioriteti (3p)</t>
  </si>
  <si>
    <t>plus(1p)</t>
  </si>
  <si>
    <t>puta(1p)</t>
  </si>
  <si>
    <t>uminus (1p)</t>
  </si>
  <si>
    <t>== (1p)</t>
  </si>
  <si>
    <t>podskup (1p)</t>
  </si>
  <si>
    <t>nadskup (1p)</t>
  </si>
  <si>
    <t>makefile(1p)</t>
  </si>
  <si>
    <t>Konstanta (1p)</t>
  </si>
  <si>
    <t>plus (1p)</t>
  </si>
  <si>
    <t>puta (1p)</t>
  </si>
  <si>
    <t>Dodela (1p)</t>
  </si>
  <si>
    <t>Podskup (1p)</t>
  </si>
  <si>
    <t>Nadskup (1p)</t>
  </si>
  <si>
    <t>Stampaj (1p)</t>
  </si>
  <si>
    <t>Ako je (1p)</t>
  </si>
  <si>
    <t>65/2021</t>
  </si>
  <si>
    <t>107/2021</t>
  </si>
  <si>
    <t>133/2019</t>
  </si>
  <si>
    <t>75/2021</t>
  </si>
  <si>
    <t>299/2021</t>
  </si>
  <si>
    <t>176/2019</t>
  </si>
  <si>
    <t>150/2020</t>
  </si>
  <si>
    <t>Interaktivni parser (38p)</t>
  </si>
  <si>
    <t>2 (10p)</t>
  </si>
  <si>
    <t>3 (7p)</t>
  </si>
  <si>
    <t>Opste (3p)</t>
  </si>
  <si>
    <t>Naredbe (5p)</t>
  </si>
  <si>
    <t>Operacije (9p)</t>
  </si>
  <si>
    <t>Ostalo (2p)</t>
  </si>
  <si>
    <t>Gramatika (6p)</t>
  </si>
  <si>
    <t>Struktura (2p)</t>
  </si>
  <si>
    <t>print (0.5p)</t>
  </si>
  <si>
    <t>univ (0.5p)</t>
  </si>
  <si>
    <t>unija (0.5p)</t>
  </si>
  <si>
    <t>presek (0.5p)</t>
  </si>
  <si>
    <t>razlika (0.5p)</t>
  </si>
  <si>
    <t>cpl (0.5p)</t>
  </si>
  <si>
    <t>in (1p)</t>
  </si>
  <si>
    <t>sub (1p)</t>
  </si>
  <si>
    <t>size (1p)</t>
  </si>
  <si>
    <t>!= (1p)</t>
  </si>
  <si>
    <t>Broj (0.5p)</t>
  </si>
  <si>
    <t>String (0.5p)</t>
  </si>
  <si>
    <t>nizanje naredbi (1p)</t>
  </si>
  <si>
    <t>univ (1p)</t>
  </si>
  <si>
    <t>unija (1p)</t>
  </si>
  <si>
    <t>presek (1p)</t>
  </si>
  <si>
    <t>razlika (1p)</t>
  </si>
  <si>
    <t>cpl (1p)</t>
  </si>
  <si>
    <t xml:space="preserve"> '!= (1p)</t>
  </si>
  <si>
    <t>349/2021</t>
  </si>
  <si>
    <t>305/2023</t>
  </si>
  <si>
    <t>277/2020</t>
  </si>
  <si>
    <t>121/2018</t>
  </si>
  <si>
    <t>254/2018</t>
  </si>
  <si>
    <t>26/2021</t>
  </si>
  <si>
    <t>131/2021</t>
  </si>
  <si>
    <t>Бр.</t>
  </si>
  <si>
    <t>227/2017</t>
  </si>
  <si>
    <t>Презиме и име</t>
  </si>
  <si>
    <t>Студијски програм</t>
  </si>
  <si>
    <t>Предавања</t>
  </si>
  <si>
    <t>Вежбе</t>
  </si>
  <si>
    <t>Бр. уписа курса</t>
  </si>
  <si>
    <t>Ајдуковић, Лука</t>
  </si>
  <si>
    <t>15.И1</t>
  </si>
  <si>
    <t>Информатика</t>
  </si>
  <si>
    <t>3и1</t>
  </si>
  <si>
    <t>3и1б</t>
  </si>
  <si>
    <t>Алановић, Дане</t>
  </si>
  <si>
    <t>3и2</t>
  </si>
  <si>
    <t>3и2а</t>
  </si>
  <si>
    <t>Анђелковић, Борис</t>
  </si>
  <si>
    <t>3и2б</t>
  </si>
  <si>
    <t>Арамбашић, Тодор</t>
  </si>
  <si>
    <t>3и1а</t>
  </si>
  <si>
    <t>Арсеновић, Виктор</t>
  </si>
  <si>
    <t>Аћимовић, Љубомир</t>
  </si>
  <si>
    <t>Бановић, Љубомир</t>
  </si>
  <si>
    <t>Бекчић, Драган</t>
  </si>
  <si>
    <t>Бељић, Лазар</t>
  </si>
  <si>
    <t>Бикић, Андрија</t>
  </si>
  <si>
    <t>24.И1</t>
  </si>
  <si>
    <t>95/2019</t>
  </si>
  <si>
    <t>Божиновић, Дуња</t>
  </si>
  <si>
    <t>Будимир, Никола</t>
  </si>
  <si>
    <t>Васиљевић, Василије</t>
  </si>
  <si>
    <t>Величковић, Јелена</t>
  </si>
  <si>
    <t>Владисављевић, Никола</t>
  </si>
  <si>
    <t>Влаховић, Иван</t>
  </si>
  <si>
    <t>Вујко, Димитрије</t>
  </si>
  <si>
    <t>Вуковић, Јана</t>
  </si>
  <si>
    <t>Вуковић, Лола</t>
  </si>
  <si>
    <t>195/2021</t>
  </si>
  <si>
    <t>Вучељић, Марко</t>
  </si>
  <si>
    <t>Гагић, Јован</t>
  </si>
  <si>
    <t>Гајић, Реља</t>
  </si>
  <si>
    <t>Гајић, Стефан</t>
  </si>
  <si>
    <t>Глигић, Марко</t>
  </si>
  <si>
    <t>Глигорић, Мила</t>
  </si>
  <si>
    <t>Грбовић, Теодора</t>
  </si>
  <si>
    <t>Гудурић, Урош</t>
  </si>
  <si>
    <t>Давидовић, Лука</t>
  </si>
  <si>
    <t>Дамњановић, Татјана</t>
  </si>
  <si>
    <t>Дељанин, Петар</t>
  </si>
  <si>
    <t>Дивјак, Анастасија</t>
  </si>
  <si>
    <t>Димитријевић, Младен</t>
  </si>
  <si>
    <t>Димитријевић, Никола</t>
  </si>
  <si>
    <t>Добросављевић, Исидора</t>
  </si>
  <si>
    <t>Докмановић, Нина</t>
  </si>
  <si>
    <t>Достанић, Урош</t>
  </si>
  <si>
    <t>147/2021</t>
  </si>
  <si>
    <t>Драмићанин, Филип</t>
  </si>
  <si>
    <t>Ђорђевић, Александар</t>
  </si>
  <si>
    <t>Ђорђевић, Чедомир</t>
  </si>
  <si>
    <t>Ђурић, Наталија</t>
  </si>
  <si>
    <t>Ђуровић, Слађана</t>
  </si>
  <si>
    <t>Еделински, Иван</t>
  </si>
  <si>
    <t>Здјелар, Катарина</t>
  </si>
  <si>
    <t>Здравковић, Милица</t>
  </si>
  <si>
    <t>60/2021</t>
  </si>
  <si>
    <t>Зорић, Александар</t>
  </si>
  <si>
    <t>Иваниан, Сергеи</t>
  </si>
  <si>
    <t>Ивановић, Нада</t>
  </si>
  <si>
    <t>Ивановић, Никола</t>
  </si>
  <si>
    <t>Илијев, Невена</t>
  </si>
  <si>
    <t>Илић, Никола</t>
  </si>
  <si>
    <t>Јакшић, Вељко</t>
  </si>
  <si>
    <t>Јанковић, Урош</t>
  </si>
  <si>
    <t>Јевремовић, Исидора</t>
  </si>
  <si>
    <t>Јевтић, Маша</t>
  </si>
  <si>
    <t>Јевтовић, Филип</t>
  </si>
  <si>
    <t>Јовановић, Ана</t>
  </si>
  <si>
    <t>Јовановић, Ђорђе</t>
  </si>
  <si>
    <t>Јовановић, Лазар</t>
  </si>
  <si>
    <t>Јовановић, Матија</t>
  </si>
  <si>
    <t>Јовановић, Урош</t>
  </si>
  <si>
    <t>Јокић, Невена</t>
  </si>
  <si>
    <t>Јосиповић, Вељко</t>
  </si>
  <si>
    <t>Каракаш, Линда Анђела</t>
  </si>
  <si>
    <t>Катанић, Бранко</t>
  </si>
  <si>
    <t>Ковачић, Анђела</t>
  </si>
  <si>
    <t>Козић, Славен Арсеније</t>
  </si>
  <si>
    <t>Костић, Нађа</t>
  </si>
  <si>
    <t>Костић, Филип</t>
  </si>
  <si>
    <t>Крсмановић, Марко</t>
  </si>
  <si>
    <t>Лазић, Никола</t>
  </si>
  <si>
    <t>Лапчевић, Лазар</t>
  </si>
  <si>
    <t>Мажинг, Урош</t>
  </si>
  <si>
    <t>Мандић, Анастасија</t>
  </si>
  <si>
    <t>Манчић, Филип</t>
  </si>
  <si>
    <t>Маринковић, Огњен</t>
  </si>
  <si>
    <t>Марић, Душан</t>
  </si>
  <si>
    <t>Марковић, Алекса</t>
  </si>
  <si>
    <t>Марковић, Бранка</t>
  </si>
  <si>
    <t>Марковић, Мина</t>
  </si>
  <si>
    <t>Марковић, Михаило</t>
  </si>
  <si>
    <t>Марчетић, Катарина</t>
  </si>
  <si>
    <t>Матић, Тадија</t>
  </si>
  <si>
    <t>Мијаиловић, Лука</t>
  </si>
  <si>
    <t>Мијаиловић, Сава</t>
  </si>
  <si>
    <t>Милекић, Сретен</t>
  </si>
  <si>
    <t>Миленковић, Ивана</t>
  </si>
  <si>
    <t>Миловановић, Андријана</t>
  </si>
  <si>
    <t>Миловановић, Богдан</t>
  </si>
  <si>
    <t>Миловановић, Матија</t>
  </si>
  <si>
    <t>Миловановић, Петар</t>
  </si>
  <si>
    <t>Милошевић, Ана</t>
  </si>
  <si>
    <t>Минић, Јелена</t>
  </si>
  <si>
    <t>Минић, Милан</t>
  </si>
  <si>
    <t>Митровић, Александар</t>
  </si>
  <si>
    <t>Митровић, Лука</t>
  </si>
  <si>
    <t>Митровић, Никола</t>
  </si>
  <si>
    <t>Мићевић, Митар</t>
  </si>
  <si>
    <t>Михајлов, Андреј</t>
  </si>
  <si>
    <t>Молнар, Линда</t>
  </si>
  <si>
    <t>Молчанов, Николај</t>
  </si>
  <si>
    <t>Ненић, Јана</t>
  </si>
  <si>
    <t>Никодијевић, Милутин</t>
  </si>
  <si>
    <t>Николић, Жељко</t>
  </si>
  <si>
    <t>Николић, Ивана</t>
  </si>
  <si>
    <t>Николић, Никола</t>
  </si>
  <si>
    <t>Николић, Петар</t>
  </si>
  <si>
    <t>Огрењац, Марко</t>
  </si>
  <si>
    <t>Опачић, Никола</t>
  </si>
  <si>
    <t>Павловић, Душан</t>
  </si>
  <si>
    <t>Пантелић, Андреа</t>
  </si>
  <si>
    <t>Пејчић, Богдан</t>
  </si>
  <si>
    <t>Петковић, Урош</t>
  </si>
  <si>
    <t>Петраш, Габриел</t>
  </si>
  <si>
    <t>Петровић, Андреј</t>
  </si>
  <si>
    <t>Петровић, Софија</t>
  </si>
  <si>
    <t>Петровић, Тамара</t>
  </si>
  <si>
    <t>Петронијевић, Димитрије</t>
  </si>
  <si>
    <t>Пешић, Петар</t>
  </si>
  <si>
    <t>Познанић, Богдан</t>
  </si>
  <si>
    <t>Поповић, Давид</t>
  </si>
  <si>
    <t>Протић, Мина</t>
  </si>
  <si>
    <t>Пушељић, Алекса</t>
  </si>
  <si>
    <t>Радивојевић, Јана</t>
  </si>
  <si>
    <t>Радмановац, Ана</t>
  </si>
  <si>
    <t>Радовановић, Анђела</t>
  </si>
  <si>
    <t>Радовановић, Милош</t>
  </si>
  <si>
    <t>Радовић, Андрија</t>
  </si>
  <si>
    <t>Радовић, Катарина</t>
  </si>
  <si>
    <t>Радојковић, Ана</t>
  </si>
  <si>
    <t>Рајковић, Анђела</t>
  </si>
  <si>
    <t>Рамадани, Тарик</t>
  </si>
  <si>
    <t>Ранковић, Јован</t>
  </si>
  <si>
    <t>Ратковић, Теодора</t>
  </si>
  <si>
    <t>Ристановић, Ђорђе</t>
  </si>
  <si>
    <t>Соковић, Андрија</t>
  </si>
  <si>
    <t>Срећковић, Филип</t>
  </si>
  <si>
    <t>Станковић, Андреја</t>
  </si>
  <si>
    <t>Станковић, Анђела</t>
  </si>
  <si>
    <t>Станковић, Барбара</t>
  </si>
  <si>
    <t>Степановић, Страхиња</t>
  </si>
  <si>
    <t>Стефановић, Алекса</t>
  </si>
  <si>
    <t>Стефановић, Александар</t>
  </si>
  <si>
    <t>Стефановић, Јована</t>
  </si>
  <si>
    <t>Стефановић, Огњен</t>
  </si>
  <si>
    <t>Стефановић, Предраг</t>
  </si>
  <si>
    <t>Стојадиновић, Немања</t>
  </si>
  <si>
    <t>Стојановић, Дејан</t>
  </si>
  <si>
    <t>Стојановић, Игор</t>
  </si>
  <si>
    <t>Стублинчевић, Александра</t>
  </si>
  <si>
    <t>Сувић, Игор</t>
  </si>
  <si>
    <t>Танев, Игор</t>
  </si>
  <si>
    <t>Тасић, Михајло</t>
  </si>
  <si>
    <t>Ташић, Владимир</t>
  </si>
  <si>
    <t>Терзић, Војин</t>
  </si>
  <si>
    <t>Томић, Лазар</t>
  </si>
  <si>
    <t>Тонић, Лука</t>
  </si>
  <si>
    <t>Торбица, Милан</t>
  </si>
  <si>
    <t>Тртовић, Зарија</t>
  </si>
  <si>
    <t>Туфегџић, Тимотије</t>
  </si>
  <si>
    <t>Ћосић, Стефан</t>
  </si>
  <si>
    <t>Црномарковић, Ана</t>
  </si>
  <si>
    <t>Чабаркапа, Димитрије</t>
  </si>
  <si>
    <t>Чомагић, Анђела</t>
  </si>
  <si>
    <t>Чубриловић, Андреј</t>
  </si>
  <si>
    <t>Џодић, Милош</t>
  </si>
  <si>
    <t>Шапоњић, Ана</t>
  </si>
  <si>
    <t>Шимшић, Дивна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</si>
</sst>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m d"/>
    <numFmt numFmtId="165" formatCode="mmmd"/>
  </numFmts>
  <fonts count="12">
    <font>
      <sz val="10.0"/>
      <color rgb="FF000000"/>
      <name val="Arial"/>
      <scheme val="minor"/>
    </font>
    <font>
      <color theme="1"/>
      <name val="Arial"/>
      <scheme val="minor"/>
    </font>
    <font>
      <sz val="11.0"/>
      <color rgb="FF000000"/>
      <name val="Calibri"/>
    </font>
    <font>
      <sz val="11.0"/>
      <color rgb="FF000000"/>
      <name val="Arial"/>
      <scheme val="minor"/>
    </font>
    <font>
      <color theme="1"/>
      <name val="Arial"/>
    </font>
    <font>
      <sz val="11.0"/>
      <color theme="1"/>
      <name val="Arial"/>
      <scheme val="minor"/>
    </font>
    <font/>
    <font>
      <sz val="9.0"/>
      <color theme="1"/>
      <name val="Arial"/>
      <scheme val="minor"/>
    </font>
    <font>
      <sz val="8.0"/>
      <color theme="1"/>
      <name val="&quot;Liberation Sans&quot;"/>
    </font>
    <font>
      <sz val="11.0"/>
      <color theme="1"/>
      <name val="Calibri"/>
    </font>
    <font>
      <color rgb="FF000000"/>
      <name val="&quot;Arial&quot;"/>
    </font>
    <font>
      <sz val="8.0"/>
      <color theme="1"/>
      <name val="&quot;Arial&quot;"/>
    </font>
  </fonts>
  <fills count="15">
    <fill>
      <patternFill patternType="none"/>
    </fill>
    <fill>
      <patternFill patternType="lightGray"/>
    </fill>
    <fill>
      <patternFill patternType="solid">
        <fgColor rgb="FFE6B8AF"/>
        <bgColor rgb="FFE6B8AF"/>
      </patternFill>
    </fill>
    <fill>
      <patternFill patternType="solid">
        <fgColor rgb="FFD0E0E3"/>
        <bgColor rgb="FFD0E0E3"/>
      </patternFill>
    </fill>
    <fill>
      <patternFill patternType="solid">
        <fgColor rgb="FFC9DAF8"/>
        <bgColor rgb="FFC9DAF8"/>
      </patternFill>
    </fill>
    <fill>
      <patternFill patternType="solid">
        <fgColor rgb="FFF4CCCC"/>
        <bgColor rgb="FFF4CCCC"/>
      </patternFill>
    </fill>
    <fill>
      <patternFill patternType="solid">
        <fgColor rgb="FFCFE2F3"/>
        <bgColor rgb="FFCFE2F3"/>
      </patternFill>
    </fill>
    <fill>
      <patternFill patternType="solid">
        <fgColor rgb="FFEAD1DC"/>
        <bgColor rgb="FFEAD1DC"/>
      </patternFill>
    </fill>
    <fill>
      <patternFill patternType="solid">
        <fgColor rgb="FFD9EAD3"/>
        <bgColor rgb="FFD9EAD3"/>
      </patternFill>
    </fill>
    <fill>
      <patternFill patternType="solid">
        <fgColor rgb="FFFCE5CD"/>
        <bgColor rgb="FFFCE5CD"/>
      </patternFill>
    </fill>
    <fill>
      <patternFill patternType="solid">
        <fgColor rgb="FFD9D2E9"/>
        <bgColor rgb="FFD9D2E9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  <fill>
      <patternFill patternType="solid">
        <fgColor theme="0"/>
        <bgColor theme="0"/>
      </patternFill>
    </fill>
    <fill>
      <patternFill patternType="solid">
        <fgColor rgb="FFB6D7A8"/>
        <bgColor rgb="FFB6D7A8"/>
      </patternFill>
    </fill>
  </fills>
  <borders count="2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ck">
        <color rgb="FF999999"/>
      </right>
    </border>
    <border>
      <left style="thin">
        <color rgb="FF000000"/>
      </left>
    </border>
    <border>
      <right style="double">
        <color rgb="FFB7B7B7"/>
      </right>
    </border>
    <border>
      <top style="double">
        <color rgb="FFB7B7B7"/>
      </top>
    </border>
    <border>
      <right style="double">
        <color rgb="FFB7B7B7"/>
      </right>
      <top style="double">
        <color rgb="FFB7B7B7"/>
      </top>
    </border>
    <border>
      <right style="thin">
        <color rgb="FF000000"/>
      </right>
      <top style="double">
        <color rgb="FFB7B7B7"/>
      </top>
    </border>
    <border>
      <left style="thin">
        <color rgb="FF000000"/>
      </left>
      <top style="double">
        <color rgb="FFB7B7B7"/>
      </top>
    </border>
    <border>
      <right style="double">
        <color rgb="FFD9D9D9"/>
      </right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11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164" xfId="0" applyAlignment="1" applyFont="1" applyNumberFormat="1">
      <alignment horizontal="center" readingOrder="0"/>
    </xf>
    <xf borderId="0" fillId="0" fontId="1" numFmtId="0" xfId="0" applyAlignment="1" applyFont="1">
      <alignment readingOrder="0"/>
    </xf>
    <xf borderId="0" fillId="0" fontId="1" numFmtId="165" xfId="0" applyAlignment="1" applyFont="1" applyNumberFormat="1">
      <alignment horizontal="center" readingOrder="0"/>
    </xf>
    <xf borderId="0" fillId="2" fontId="1" numFmtId="49" xfId="0" applyAlignment="1" applyFill="1" applyFont="1" applyNumberFormat="1">
      <alignment horizontal="left" readingOrder="0"/>
    </xf>
    <xf borderId="0" fillId="0" fontId="2" numFmtId="0" xfId="0" applyAlignment="1" applyFont="1">
      <alignment horizontal="right" readingOrder="0" shrinkToFit="0" vertical="bottom" wrapText="0"/>
    </xf>
    <xf borderId="0" fillId="0" fontId="1" numFmtId="0" xfId="0" applyFont="1"/>
    <xf borderId="0" fillId="0" fontId="3" numFmtId="0" xfId="0" applyFont="1"/>
    <xf borderId="0" fillId="0" fontId="4" numFmtId="0" xfId="0" applyAlignment="1" applyFont="1">
      <alignment horizontal="right" vertical="bottom"/>
    </xf>
    <xf borderId="0" fillId="0" fontId="4" numFmtId="0" xfId="0" applyAlignment="1" applyFont="1">
      <alignment horizontal="right" readingOrder="0" vertical="bottom"/>
    </xf>
    <xf borderId="0" fillId="0" fontId="5" numFmtId="0" xfId="0" applyFont="1"/>
    <xf borderId="0" fillId="3" fontId="1" numFmtId="0" xfId="0" applyAlignment="1" applyFill="1" applyFont="1">
      <alignment readingOrder="0"/>
    </xf>
    <xf borderId="0" fillId="4" fontId="1" numFmtId="0" xfId="0" applyAlignment="1" applyFill="1" applyFont="1">
      <alignment readingOrder="0"/>
    </xf>
    <xf borderId="0" fillId="5" fontId="1" numFmtId="0" xfId="0" applyAlignment="1" applyFill="1" applyFont="1">
      <alignment readingOrder="0"/>
    </xf>
    <xf borderId="0" fillId="6" fontId="1" numFmtId="0" xfId="0" applyAlignment="1" applyFill="1" applyFont="1">
      <alignment readingOrder="0"/>
    </xf>
    <xf borderId="0" fillId="7" fontId="1" numFmtId="0" xfId="0" applyAlignment="1" applyFill="1" applyFont="1">
      <alignment horizontal="center" readingOrder="0"/>
    </xf>
    <xf borderId="0" fillId="8" fontId="1" numFmtId="0" xfId="0" applyAlignment="1" applyFill="1" applyFont="1">
      <alignment readingOrder="0"/>
    </xf>
    <xf borderId="0" fillId="0" fontId="1" numFmtId="0" xfId="0" applyAlignment="1" applyFont="1">
      <alignment horizontal="center"/>
    </xf>
    <xf borderId="0" fillId="9" fontId="1" numFmtId="0" xfId="0" applyAlignment="1" applyFill="1" applyFont="1">
      <alignment horizontal="center" readingOrder="0"/>
    </xf>
    <xf borderId="0" fillId="8" fontId="1" numFmtId="0" xfId="0" applyAlignment="1" applyFill="1" applyFont="1">
      <alignment horizontal="center" readingOrder="0"/>
    </xf>
    <xf borderId="0" fillId="6" fontId="1" numFmtId="0" xfId="0" applyAlignment="1" applyFill="1" applyFont="1">
      <alignment horizontal="center" readingOrder="0"/>
    </xf>
    <xf borderId="0" fillId="5" fontId="1" numFmtId="0" xfId="0" applyAlignment="1" applyFill="1" applyFont="1">
      <alignment horizontal="center" readingOrder="0"/>
    </xf>
    <xf borderId="0" fillId="10" fontId="1" numFmtId="0" xfId="0" applyAlignment="1" applyFill="1" applyFont="1">
      <alignment horizontal="center" readingOrder="0"/>
    </xf>
    <xf borderId="1" fillId="0" fontId="1" numFmtId="0" xfId="0" applyAlignment="1" applyBorder="1" applyFont="1">
      <alignment horizontal="center" readingOrder="0"/>
    </xf>
    <xf borderId="2" fillId="0" fontId="6" numFmtId="0" xfId="0" applyBorder="1" applyFont="1"/>
    <xf borderId="3" fillId="0" fontId="6" numFmtId="0" xfId="0" applyBorder="1" applyFont="1"/>
    <xf borderId="1" fillId="0" fontId="1" numFmtId="0" xfId="0" applyAlignment="1" applyBorder="1" applyFont="1">
      <alignment horizontal="center" readingOrder="0" vertical="center"/>
    </xf>
    <xf borderId="4" fillId="0" fontId="1" numFmtId="0" xfId="0" applyAlignment="1" applyBorder="1" applyFont="1">
      <alignment horizontal="center" readingOrder="0" vertical="center"/>
    </xf>
    <xf borderId="5" fillId="0" fontId="1" numFmtId="0" xfId="0" applyAlignment="1" applyBorder="1" applyFont="1">
      <alignment horizontal="center" readingOrder="0"/>
    </xf>
    <xf borderId="5" fillId="0" fontId="6" numFmtId="0" xfId="0" applyBorder="1" applyFont="1"/>
    <xf borderId="6" fillId="0" fontId="6" numFmtId="0" xfId="0" applyBorder="1" applyFont="1"/>
    <xf borderId="7" fillId="0" fontId="1" numFmtId="0" xfId="0" applyAlignment="1" applyBorder="1" applyFont="1">
      <alignment horizontal="center" readingOrder="0"/>
    </xf>
    <xf borderId="7" fillId="0" fontId="1" numFmtId="0" xfId="0" applyAlignment="1" applyBorder="1" applyFont="1">
      <alignment horizontal="center" readingOrder="0" vertical="center"/>
    </xf>
    <xf borderId="5" fillId="0" fontId="1" numFmtId="0" xfId="0" applyAlignment="1" applyBorder="1" applyFont="1">
      <alignment horizontal="center" readingOrder="0" vertical="center"/>
    </xf>
    <xf borderId="8" fillId="0" fontId="6" numFmtId="0" xfId="0" applyBorder="1" applyFont="1"/>
    <xf borderId="9" fillId="0" fontId="6" numFmtId="0" xfId="0" applyBorder="1" applyFont="1"/>
    <xf borderId="0" fillId="0" fontId="1" numFmtId="0" xfId="0" applyAlignment="1" applyFont="1">
      <alignment horizontal="center" readingOrder="0" vertical="center"/>
    </xf>
    <xf borderId="9" fillId="0" fontId="1" numFmtId="0" xfId="0" applyAlignment="1" applyBorder="1" applyFont="1">
      <alignment horizontal="center" readingOrder="0"/>
    </xf>
    <xf borderId="9" fillId="0" fontId="1" numFmtId="0" xfId="0" applyAlignment="1" applyBorder="1" applyFont="1">
      <alignment horizontal="center" readingOrder="0" vertical="center"/>
    </xf>
    <xf borderId="0" fillId="0" fontId="7" numFmtId="0" xfId="0" applyAlignment="1" applyFont="1">
      <alignment horizontal="center" readingOrder="0"/>
    </xf>
    <xf borderId="10" fillId="0" fontId="6" numFmtId="0" xfId="0" applyBorder="1" applyFont="1"/>
    <xf quotePrefix="1" borderId="0" fillId="0" fontId="1" numFmtId="0" xfId="0" applyAlignment="1" applyFont="1">
      <alignment horizontal="center" readingOrder="0"/>
    </xf>
    <xf quotePrefix="1" borderId="9" fillId="0" fontId="1" numFmtId="0" xfId="0" applyAlignment="1" applyBorder="1" applyFont="1">
      <alignment horizontal="center" readingOrder="0"/>
    </xf>
    <xf borderId="0" fillId="4" fontId="1" numFmtId="49" xfId="0" applyAlignment="1" applyFill="1" applyFont="1" applyNumberFormat="1">
      <alignment readingOrder="0"/>
    </xf>
    <xf borderId="0" fillId="6" fontId="3" numFmtId="0" xfId="0" applyFill="1" applyFont="1"/>
    <xf borderId="0" fillId="4" fontId="1" numFmtId="0" xfId="0" applyFill="1" applyFont="1"/>
    <xf borderId="0" fillId="8" fontId="1" numFmtId="49" xfId="0" applyAlignment="1" applyFill="1" applyFont="1" applyNumberFormat="1">
      <alignment readingOrder="0"/>
    </xf>
    <xf borderId="0" fillId="8" fontId="3" numFmtId="0" xfId="0" applyFill="1" applyFont="1"/>
    <xf borderId="0" fillId="8" fontId="1" numFmtId="0" xfId="0" applyFill="1" applyFont="1"/>
    <xf borderId="0" fillId="11" fontId="4" numFmtId="0" xfId="0" applyAlignment="1" applyFill="1" applyFont="1">
      <alignment horizontal="right" vertical="bottom"/>
    </xf>
    <xf borderId="0" fillId="4" fontId="1" numFmtId="49" xfId="0" applyAlignment="1" applyFill="1" applyFont="1" applyNumberFormat="1">
      <alignment horizontal="left" readingOrder="0"/>
    </xf>
    <xf borderId="0" fillId="5" fontId="3" numFmtId="0" xfId="0" applyFill="1" applyFont="1"/>
    <xf borderId="0" fillId="5" fontId="1" numFmtId="0" xfId="0" applyFill="1" applyFont="1"/>
    <xf borderId="0" fillId="0" fontId="1" numFmtId="49" xfId="0" applyAlignment="1" applyFont="1" applyNumberFormat="1">
      <alignment readingOrder="0"/>
    </xf>
    <xf borderId="0" fillId="0" fontId="1" numFmtId="49" xfId="0" applyFont="1" applyNumberFormat="1"/>
    <xf borderId="11" fillId="0" fontId="1" numFmtId="0" xfId="0" applyBorder="1" applyFont="1"/>
    <xf borderId="12" fillId="0" fontId="1" numFmtId="0" xfId="0" applyBorder="1" applyFont="1"/>
    <xf borderId="0" fillId="0" fontId="8" numFmtId="49" xfId="0" applyAlignment="1" applyFont="1" applyNumberFormat="1">
      <alignment horizontal="left" readingOrder="0"/>
    </xf>
    <xf borderId="0" fillId="0" fontId="8" numFmtId="0" xfId="0" applyAlignment="1" applyFont="1">
      <alignment horizontal="left" readingOrder="0"/>
    </xf>
    <xf borderId="0" fillId="0" fontId="2" numFmtId="49" xfId="0" applyAlignment="1" applyFont="1" applyNumberFormat="1">
      <alignment readingOrder="0" shrinkToFit="0" vertical="bottom" wrapText="0"/>
    </xf>
    <xf borderId="12" fillId="0" fontId="1" numFmtId="0" xfId="0" applyAlignment="1" applyBorder="1" applyFont="1">
      <alignment horizontal="center" readingOrder="0"/>
    </xf>
    <xf borderId="0" fillId="8" fontId="9" numFmtId="49" xfId="0" applyAlignment="1" applyFill="1" applyFont="1" applyNumberFormat="1">
      <alignment readingOrder="0" vertical="bottom"/>
    </xf>
    <xf borderId="0" fillId="0" fontId="4" numFmtId="0" xfId="0" applyAlignment="1" applyFont="1">
      <alignment vertical="bottom"/>
    </xf>
    <xf borderId="0" fillId="8" fontId="2" numFmtId="49" xfId="0" applyAlignment="1" applyFill="1" applyFont="1" applyNumberFormat="1">
      <alignment readingOrder="0" shrinkToFit="0" vertical="bottom" wrapText="0"/>
    </xf>
    <xf borderId="0" fillId="0" fontId="9" numFmtId="49" xfId="0" applyAlignment="1" applyFont="1" applyNumberFormat="1">
      <alignment readingOrder="0" vertical="bottom"/>
    </xf>
    <xf borderId="0" fillId="0" fontId="9" numFmtId="49" xfId="0" applyAlignment="1" applyFont="1" applyNumberFormat="1">
      <alignment vertical="bottom"/>
    </xf>
    <xf borderId="13" fillId="5" fontId="1" numFmtId="0" xfId="0" applyAlignment="1" applyBorder="1" applyFill="1" applyFont="1">
      <alignment readingOrder="0"/>
    </xf>
    <xf borderId="13" fillId="0" fontId="5" numFmtId="0" xfId="0" applyBorder="1" applyFont="1"/>
    <xf borderId="13" fillId="0" fontId="1" numFmtId="0" xfId="0" applyBorder="1" applyFont="1"/>
    <xf borderId="13" fillId="0" fontId="1" numFmtId="0" xfId="0" applyAlignment="1" applyBorder="1" applyFont="1">
      <alignment readingOrder="0"/>
    </xf>
    <xf borderId="14" fillId="8" fontId="1" numFmtId="49" xfId="0" applyAlignment="1" applyBorder="1" applyFill="1" applyFont="1" applyNumberFormat="1">
      <alignment horizontal="left" readingOrder="0"/>
    </xf>
    <xf borderId="14" fillId="0" fontId="1" numFmtId="0" xfId="0" applyBorder="1" applyFont="1"/>
    <xf borderId="15" fillId="5" fontId="3" numFmtId="0" xfId="0" applyBorder="1" applyFill="1" applyFont="1"/>
    <xf borderId="14" fillId="0" fontId="1" numFmtId="0" xfId="0" applyAlignment="1" applyBorder="1" applyFont="1">
      <alignment horizontal="center" readingOrder="0"/>
    </xf>
    <xf borderId="16" fillId="0" fontId="1" numFmtId="0" xfId="0" applyAlignment="1" applyBorder="1" applyFont="1">
      <alignment horizontal="center" readingOrder="0"/>
    </xf>
    <xf borderId="17" fillId="0" fontId="1" numFmtId="0" xfId="0" applyAlignment="1" applyBorder="1" applyFont="1">
      <alignment horizontal="center" readingOrder="0"/>
    </xf>
    <xf borderId="17" fillId="0" fontId="1" numFmtId="0" xfId="0" applyAlignment="1" applyBorder="1" applyFont="1">
      <alignment horizontal="center"/>
    </xf>
    <xf borderId="0" fillId="8" fontId="1" numFmtId="49" xfId="0" applyAlignment="1" applyFill="1" applyFont="1" applyNumberFormat="1">
      <alignment horizontal="left" readingOrder="0"/>
    </xf>
    <xf borderId="13" fillId="5" fontId="3" numFmtId="0" xfId="0" applyBorder="1" applyFill="1" applyFont="1"/>
    <xf borderId="12" fillId="0" fontId="1" numFmtId="0" xfId="0" applyAlignment="1" applyBorder="1" applyFont="1">
      <alignment horizontal="center"/>
    </xf>
    <xf borderId="13" fillId="6" fontId="3" numFmtId="0" xfId="0" applyBorder="1" applyFill="1" applyFont="1"/>
    <xf borderId="18" fillId="0" fontId="1" numFmtId="0" xfId="0" applyBorder="1" applyFont="1"/>
    <xf borderId="6" fillId="0" fontId="1" numFmtId="0" xfId="0" applyAlignment="1" applyBorder="1" applyFont="1">
      <alignment horizontal="center" readingOrder="0"/>
    </xf>
    <xf quotePrefix="1" borderId="5" fillId="0" fontId="1" numFmtId="0" xfId="0" applyAlignment="1" applyBorder="1" applyFont="1">
      <alignment horizontal="center" readingOrder="0"/>
    </xf>
    <xf quotePrefix="1" borderId="6" fillId="0" fontId="1" numFmtId="0" xfId="0" applyAlignment="1" applyBorder="1" applyFont="1">
      <alignment horizontal="center" readingOrder="0"/>
    </xf>
    <xf borderId="0" fillId="6" fontId="1" numFmtId="0" xfId="0" applyFill="1" applyFont="1"/>
    <xf borderId="12" fillId="0" fontId="1" numFmtId="0" xfId="0" applyAlignment="1" applyBorder="1" applyFont="1">
      <alignment readingOrder="0"/>
    </xf>
    <xf borderId="9" fillId="0" fontId="1" numFmtId="0" xfId="0" applyAlignment="1" applyBorder="1" applyFont="1">
      <alignment readingOrder="0"/>
    </xf>
    <xf borderId="0" fillId="0" fontId="5" numFmtId="0" xfId="0" applyAlignment="1" applyFont="1">
      <alignment readingOrder="0"/>
    </xf>
    <xf borderId="1" fillId="0" fontId="1" numFmtId="0" xfId="0" applyAlignment="1" applyBorder="1" applyFont="1">
      <alignment horizontal="center" readingOrder="0" shrinkToFit="0" wrapText="1"/>
    </xf>
    <xf borderId="5" fillId="0" fontId="1" numFmtId="0" xfId="0" applyAlignment="1" applyBorder="1" applyFont="1">
      <alignment horizontal="center" readingOrder="0" shrinkToFit="0" wrapText="1"/>
    </xf>
    <xf borderId="9" fillId="0" fontId="1" numFmtId="0" xfId="0" applyAlignment="1" applyBorder="1" applyFont="1">
      <alignment horizontal="center" readingOrder="0" shrinkToFit="0" wrapText="1"/>
    </xf>
    <xf borderId="6" fillId="0" fontId="1" numFmtId="0" xfId="0" applyAlignment="1" applyBorder="1" applyFont="1">
      <alignment horizontal="center" readingOrder="0" shrinkToFit="0" wrapText="1"/>
    </xf>
    <xf quotePrefix="1" borderId="6" fillId="0" fontId="1" numFmtId="0" xfId="0" applyAlignment="1" applyBorder="1" applyFont="1">
      <alignment horizontal="center" readingOrder="0" shrinkToFit="0" wrapText="1"/>
    </xf>
    <xf borderId="0" fillId="0" fontId="10" numFmtId="0" xfId="0" applyAlignment="1" applyFont="1">
      <alignment horizontal="center" readingOrder="0"/>
    </xf>
    <xf borderId="0" fillId="0" fontId="4" numFmtId="0" xfId="0" applyAlignment="1" applyFont="1">
      <alignment readingOrder="0" vertical="bottom"/>
    </xf>
    <xf borderId="0" fillId="12" fontId="5" numFmtId="0" xfId="0" applyFill="1" applyFont="1"/>
    <xf borderId="0" fillId="7" fontId="5" numFmtId="0" xfId="0" applyFill="1" applyFont="1"/>
    <xf borderId="19" fillId="0" fontId="4" numFmtId="0" xfId="0" applyAlignment="1" applyBorder="1" applyFont="1">
      <alignment readingOrder="0" vertical="bottom"/>
    </xf>
    <xf borderId="19" fillId="13" fontId="5" numFmtId="0" xfId="0" applyBorder="1" applyFill="1" applyFont="1"/>
    <xf borderId="19" fillId="0" fontId="1" numFmtId="0" xfId="0" applyAlignment="1" applyBorder="1" applyFont="1">
      <alignment horizontal="center" readingOrder="0"/>
    </xf>
    <xf borderId="0" fillId="13" fontId="5" numFmtId="0" xfId="0" applyFill="1" applyFont="1"/>
    <xf borderId="0" fillId="14" fontId="4" numFmtId="0" xfId="0" applyAlignment="1" applyFill="1" applyFont="1">
      <alignment readingOrder="0" vertical="bottom"/>
    </xf>
    <xf borderId="0" fillId="13" fontId="1" numFmtId="0" xfId="0" applyAlignment="1" applyFill="1" applyFont="1">
      <alignment readingOrder="0"/>
    </xf>
    <xf borderId="9" fillId="13" fontId="1" numFmtId="0" xfId="0" applyAlignment="1" applyBorder="1" applyFill="1" applyFont="1">
      <alignment readingOrder="0"/>
    </xf>
    <xf borderId="0" fillId="0" fontId="2" numFmtId="0" xfId="0" applyAlignment="1" applyFont="1">
      <alignment readingOrder="0" shrinkToFit="0" vertical="bottom" wrapText="0"/>
    </xf>
    <xf borderId="0" fillId="0" fontId="1" numFmtId="0" xfId="0" applyAlignment="1" applyFont="1">
      <alignment horizontal="right" readingOrder="0"/>
    </xf>
    <xf borderId="0" fillId="0" fontId="1" numFmtId="49" xfId="0" applyAlignment="1" applyFont="1" applyNumberFormat="1">
      <alignment horizontal="left" readingOrder="0"/>
    </xf>
    <xf borderId="0" fillId="0" fontId="1" numFmtId="0" xfId="0" applyAlignment="1" applyFont="1">
      <alignment horizontal="left" readingOrder="0"/>
    </xf>
    <xf borderId="0" fillId="0" fontId="4" numFmtId="0" xfId="0" applyAlignment="1" applyFont="1">
      <alignment readingOrder="0" shrinkToFit="0" vertical="bottom" wrapText="0"/>
    </xf>
    <xf borderId="0" fillId="14" fontId="1" numFmtId="0" xfId="0" applyAlignment="1" applyFill="1" applyFont="1">
      <alignment readingOrder="0"/>
    </xf>
    <xf borderId="0" fillId="0" fontId="4" numFmtId="0" xfId="0" applyAlignment="1" applyFont="1">
      <alignment vertical="bottom"/>
    </xf>
    <xf borderId="0" fillId="0" fontId="8" numFmtId="0" xfId="0" applyAlignment="1" applyFont="1">
      <alignment horizontal="right" readingOrder="0"/>
    </xf>
    <xf borderId="0" fillId="0" fontId="11" numFmtId="49" xfId="0" applyAlignment="1" applyFont="1" applyNumberFormat="1">
      <alignment horizontal="left" readingOrder="0"/>
    </xf>
    <xf borderId="0" fillId="0" fontId="11" numFmtId="0" xfId="0" applyAlignment="1" applyFont="1">
      <alignment horizontal="left" readingOrder="0"/>
    </xf>
  </cellXfs>
  <cellStyles count="1">
    <cellStyle xfId="0" name="Normal" builtinId="0"/>
  </cellStyles>
  <dxfs count="4">
    <dxf>
      <font/>
      <fill>
        <patternFill patternType="solid">
          <fgColor rgb="FFB7E1CD"/>
          <bgColor rgb="FFB7E1CD"/>
        </patternFill>
      </fill>
      <border/>
    </dxf>
    <dxf>
      <font/>
      <fill>
        <patternFill patternType="solid">
          <fgColor rgb="FFF4CCCC"/>
          <bgColor rgb="FFF4CCCC"/>
        </patternFill>
      </fill>
      <border/>
    </dxf>
    <dxf>
      <font/>
      <fill>
        <patternFill patternType="solid">
          <fgColor rgb="FFEA9999"/>
          <bgColor rgb="FFEA9999"/>
        </patternFill>
      </fill>
      <border/>
    </dxf>
    <dxf>
      <font/>
      <fill>
        <patternFill patternType="solid">
          <fgColor rgb="FFD9EAD3"/>
          <bgColor rgb="FFD9EAD3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6" Type="http://schemas.openxmlformats.org/officeDocument/2006/relationships/worksheet" Target="worksheets/sheet12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ocumenttasks/documenttask1.xml><?xml version="1.0" encoding="utf-8"?>
<Tasks xmlns="http://schemas.microsoft.com/office/tasks/2019/documenttasks"/>
</file>

<file path=xl/documenttasks/documenttask2.xml><?xml version="1.0" encoding="utf-8"?>
<Tasks xmlns="http://schemas.microsoft.com/office/tasks/2019/documenttasks"/>
</file>

<file path=xl/documenttasks/documenttask3.xml><?xml version="1.0" encoding="utf-8"?>
<Tasks xmlns="http://schemas.microsoft.com/office/tasks/2019/documenttasks"/>
</file>

<file path=xl/documenttasks/documenttask4.xml><?xml version="1.0" encoding="utf-8"?>
<Tasks xmlns="http://schemas.microsoft.com/office/tasks/2019/documenttasks"/>
</file>

<file path=xl/documenttasks/documenttask5.xml><?xml version="1.0" encoding="utf-8"?>
<Tasks xmlns="http://schemas.microsoft.com/office/tasks/2019/documenttasks"/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>
  <x18tc:person displayName="Stefan Milenković" id="{b7ebc611-1993-43f2-82d5-53dca33e2e4f}" providerId="google-sheets"/>
  <x18tc:person displayName="Vladimir Kuzmanovic" id="{3baaa017-cef7-4736-bc86-7945c7e9afab}" providerId="google-sheets"/>
  <x18tc:person displayName="Милица Карличић" id="{f9e26a6e-6c4f-4104-bdad-4071ce9d1b30}" providerId="google-sheets"/>
</x18tc:personList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1.xml><?xml version="1.0" encoding="utf-8"?>
<x18tc:ThreadedComments xmlns="http://schemas.openxmlformats.org/spreadsheetml/2006/main" xmlns:x18tc="http://schemas.microsoft.com/office/spreadsheetml/2018/threadedcomments" xmlns:xltc2="http://schemas.microsoft.com/office/spreadsheetml/2020/threadedcomments2" xmlns:r="http://schemas.openxmlformats.org/officeDocument/2006/relationships">
  <x18tc:threadedComment ref="I33" dT="2026-02-27T12:03:10.00" personId="{f9e26a6e-6c4f-4104-bdad-4071ce9d1b30}" id="{3f1ede45-e65e-45cf-9beb-7843d64318bc}" done="0">
    <x18tc:text xml:space="preserve">Nema dereferenciranja</x18tc:text>
  </x18tc:threadedComment>
  <x18tc:threadedComment ref="D29" dT="2026-02-26T15:48:59.00" personId="{3baaa017-cef7-4736-bc86-7945c7e9afab}" id="{d3e154e3-2448-4d21-a628-1ebf890018b6}" done="0">
    <x18tc:text xml:space="preserve">sintaksne greske</x18tc:text>
  </x18tc:threadedComment>
  <x18tc:threadedComment ref="F12" dT="2026-02-27T12:02:36.00" personId="{b7ebc611-1993-43f2-82d5-53dca33e2e4f}" id="{53d4cc7f-74a4-4a21-ad15-21a1091c6a09}" done="0">
    <x18tc:text xml:space="preserve">Вредност из променљивих се плитко копира.</x18tc:text>
  </x18tc:threadedComment>
  <x18tc:threadedComment ref="E29" dT="2026-02-26T15:49:14.00" personId="{3baaa017-cef7-4736-bc86-7945c7e9afab}" id="{ccf23e3d-e5c5-4f2d-985f-60402626010c}" done="0">
    <x18tc:text xml:space="preserve">pogresno koriscenje tipova</x18tc:text>
  </x18tc:threadedComment>
  <x18tc:threadedComment ref="D23" dT="2026-02-26T15:17:16.00" personId="{3baaa017-cef7-4736-bc86-7945c7e9afab}" id="{0295ec87-df41-4a5c-82e9-c37a9f1c1302}" done="0">
    <x18tc:text xml:space="preserve">inverzija prioriteta</x18tc:text>
  </x18tc:threadedComment>
  <x18tc:threadedComment ref="K29" dT="2026-02-26T15:50:22.00" personId="{3baaa017-cef7-4736-bc86-7945c7e9afab}" id="{1d933c90-cf19-4740-a827-2b8196a113e6}" done="0">
    <x18tc:text xml:space="preserve">nepotpuno</x18tc:text>
  </x18tc:threadedComment>
  <x18tc:threadedComment ref="N11" dT="2026-02-27T11:08:07.00" personId="{b7ebc611-1993-43f2-82d5-53dca33e2e4f}" id="{68ae6d38-5421-4202-9161-503bebb9024f}" done="0">
    <x18tc:text xml:space="preserve">Множење скаларом треба да понавља вектор више пута.</x18tc:text>
  </x18tc:threadedComment>
  <x18tc:threadedComment ref="F29" dT="2026-02-26T15:49:22.00" personId="{3baaa017-cef7-4736-bc86-7945c7e9afab}" id="{e46af7bd-81fb-4f32-a22c-57b305b2b0b3}" done="0">
    <x18tc:text xml:space="preserve">ne prevodi se</x18tc:text>
  </x18tc:threadedComment>
  <x18tc:threadedComment ref="H29" dT="2026-02-26T15:50:03.00" personId="{3baaa017-cef7-4736-bc86-7945c7e9afab}" id="{91a82c46-c767-4739-9006-16a975c4eb58}" done="0">
    <x18tc:text xml:space="preserve">nedostaju stringovi</x18tc:text>
  </x18tc:threadedComment>
  <x18tc:threadedComment ref="G14" dT="2026-02-27T12:30:27.00" personId="{b7ebc611-1993-43f2-82d5-53dca33e2e4f}" id="{50407a48-068e-4757-9a6a-5eb36215ecfd}" done="0">
    <x18tc:text xml:space="preserve">Индексирање вектора ниском.</x18tc:text>
  </x18tc:threadedComment>
  <x18tc:threadedComment ref="R11" dT="2026-02-27T11:17:48.00" personId="{b7ebc611-1993-43f2-82d5-53dca33e2e4f}" id="{87785a02-2696-41f8-94ca-97292dbb9ee1}" done="0">
    <x18tc:text xml:space="preserve">Нема ослобађања меморије сачуваних променљивих.</x18tc:text>
  </x18tc:threadedComment>
  <x18tc:threadedComment ref="D12" dT="2026-02-27T11:24:25.00" personId="{b7ebc611-1993-43f2-82d5-53dca33e2e4f}" id="{99353e5f-cf1e-44e7-91d9-bed429deca2f}" done="0">
    <x18tc:text xml:space="preserve">Не игноришу се коментари.</x18tc:text>
  </x18tc:threadedComment>
  <x18tc:threadedComment ref="E14" dT="2026-02-27T12:25:47.00" personId="{b7ebc611-1993-43f2-82d5-53dca33e2e4f}" id="{58a16388-6e9e-4e09-b4ed-f2d8f344cd3b}" done="0">
    <x18tc:text xml:space="preserve">Није омогућена додела идентификатора. Грешка код низања бројева јер није дозвоњена листа са једним елементом.</x18tc:text>
  </x18tc:threadedComment>
  <x18tc:threadedComment ref="R32" dT="2026-02-26T15:58:56.00" personId="{3baaa017-cef7-4736-bc86-7945c7e9afab}" id="{218ec221-d682-44d6-b82e-7beded51ec22}" done="0">
    <x18tc:text xml:space="preserve">curi na operacijama</x18tc:text>
  </x18tc:threadedComment>
  <x18tc:threadedComment ref="F14" dT="2026-02-27T12:30:19.00" personId="{b7ebc611-1993-43f2-82d5-53dca33e2e4f}" id="{41276391-11c7-41ec-a345-e64f235a6eea}" done="0">
    <x18tc:text xml:space="preserve">Индексирање вектора ниском.</x18tc:text>
  </x18tc:threadedComment>
  <x18tc:threadedComment ref="R12" dT="2026-02-27T11:46:53.00" personId="{b7ebc611-1993-43f2-82d5-53dca33e2e4f}" id="{8ce94a52-016d-4bc6-a310-1f68081064fb}" done="0">
    <x18tc:text xml:space="preserve">Нема ослобађања меморије код ниски на више места, док се код изградње низа бројева ослобађа погрешно.</x18tc:text>
  </x18tc:threadedComment>
  <x18tc:threadedComment ref="T36" dT="2026-02-27T12:05:47.00" personId="{f9e26a6e-6c4f-4104-bdad-4071ce9d1b30}" id="{3dfa1b9b-10b8-40d6-bb84-95bac3c4999d}" done="0">
    <x18tc:text xml:space="preserve">$$ = naredbe izostavljeno kod pravila niz_naredbi: naredba ;</x18tc:text>
  </x18tc:threadedComment>
  <x18tc:threadedComment ref="D13" dT="2026-02-27T11:50:59.00" personId="{b7ebc611-1993-43f2-82d5-53dca33e2e4f}" id="{58b3dbd9-4628-4f0d-9f03-2b99c9c98c6d}" done="0">
    <x18tc:text xml:space="preserve">Ниске могу да садрже и белине и друге карактере, не само слова.</x18tc:text>
  </x18tc:threadedComment>
  <x18tc:threadedComment ref="U36" dT="2026-02-27T12:06:12.00" personId="{f9e26a6e-6c4f-4104-bdad-4071ce9d1b30}" id="{e8e5b6ae-7fa1-4df1-b51f-6ba47c69d4f8}" done="0">
    <x18tc:text xml:space="preserve">provera da li je m_operand != nullptr i ako da, onda interpret</x18tc:text>
  </x18tc:threadedComment>
  <x18tc:threadedComment ref="G6" dT="2026-02-27T06:42:06.00" personId="{b7ebc611-1993-43f2-82d5-53dca33e2e4f}" id="{ea9634ee-9927-4e7b-a5c2-a4131f783843}" done="0">
    <x18tc:text xml:space="preserve">Нису int * и std::vector&lt;int&gt; исто.</x18tc:text>
  </x18tc:threadedComment>
  <x18tc:threadedComment ref="F6" dT="2026-02-27T06:41:42.00" personId="{b7ebc611-1993-43f2-82d5-53dca33e2e4f}" id="{50963778-3140-4417-829f-36ce6b962b01}" done="0">
    <x18tc:text xml:space="preserve">Нису int * и std::vector&lt;int&gt; исто.</x18tc:text>
  </x18tc:threadedComment>
  <x18tc:threadedComment ref="H12" dT="2026-02-27T11:38:01.00" personId="{b7ebc611-1993-43f2-82d5-53dca33e2e4f}" id="{56cace5b-c111-4906-976d-aa0b3cb44ce2}" done="0">
    <x18tc:text xml:space="preserve">Није омогућено штампање произвољног израза.</x18tc:text>
  </x18tc:threadedComment>
  <x18tc:threadedComment ref="R13" dT="2026-02-27T12:03:39.00" personId="{b7ebc611-1993-43f2-82d5-53dca33e2e4f}" id="{35245662-4f02-494d-89fb-3e899386ed7e}" done="0">
    <x18tc:text xml:space="preserve">Нема ослобађања мапе са променљивама и на више места недостаје позив деструктора.</x18tc:text>
  </x18tc:threadedComment>
  <x18tc:threadedComment ref="E6" dT="2026-02-27T06:38:26.00" personId="{b7ebc611-1993-43f2-82d5-53dca33e2e4f}" id="{a3c574eb-209a-4780-8c52-cd3c09c6e6a3}" done="0">
    <x18tc:text xml:space="preserve">Непотпун bison фајл.</x18tc:text>
  </x18tc:threadedComment>
  <x18tc:threadedComment ref="F13" dT="2026-02-27T12:02:10.00" personId="{b7ebc611-1993-43f2-82d5-53dca33e2e4f}" id="{908485c8-7cce-4bb5-8701-e5f3f0c4442c}" done="0">
    <x18tc:text xml:space="preserve">Вредност из променљивих се плитко копира.</x18tc:text>
  </x18tc:threadedComment>
  <x18tc:threadedComment ref="J13" dT="2026-02-27T11:56:43.00" personId="{b7ebc611-1993-43f2-82d5-53dca33e2e4f}" id="{b507388f-4880-4838-a5ac-eb888e9d619f}" done="0">
    <x18tc:text xml:space="preserve">Нема дереференцирања показивача.</x18tc:text>
  </x18tc:threadedComment>
  <x18tc:threadedComment ref="D33" dT="2026-02-27T12:00:05.00" personId="{f9e26a6e-6c4f-4104-bdad-4071ce9d1b30}" id="{dae8a457-f313-4d04-ac7e-393e4c7f800f}" done="0">
    <x18tc:text xml:space="preserve">U lekseru nedostaju jednokarakterski tokeni</x18tc:text>
  </x18tc:threadedComment>
  <x18tc:threadedComment ref="E39" dT="2026-02-27T12:14:46.00" personId="{f9e26a6e-6c4f-4104-bdad-4071ce9d1b30}" id="{902a5e58-2dbd-4529-bce7-1712f0e2b2f8}" done="0">
    <x18tc:text xml:space="preserve">Nisu dobra pravila za opisivanje liste</x18tc:text>
  </x18tc:threadedComment>
  <x18tc:threadedComment ref="M14" dT="2026-02-27T12:39:41.00" personId="{b7ebc611-1993-43f2-82d5-53dca33e2e4f}" id="{b9c3577c-03ec-40c9-bb25-2afe305f588c}" done="0">
    <x18tc:text xml:space="preserve">Користи се мапа променљивих погрешно.</x18tc:text>
  </x18tc:threadedComment>
  <x18tc:threadedComment ref="H39" dT="2026-02-27T12:18:18.00" personId="{f9e26a6e-6c4f-4104-bdad-4071ce9d1b30}" id="{4de22546-8e69-4d05-bd5a-e7d5bd0c8d4f}" done="0">
    <x18tc:text xml:space="preserve">Trebalo bi pokriti ispis vise oblika izraza</x18tc:text>
  </x18tc:threadedComment>
  <x18tc:threadedComment ref="N14" dT="2026-02-27T12:39:47.00" personId="{b7ebc611-1993-43f2-82d5-53dca33e2e4f}" id="{1344f835-348c-499b-b4f2-ee70091cca73}" done="0">
    <x18tc:text xml:space="preserve">Користи се мапа променљивих погрешно.</x18tc:text>
  </x18tc:threadedComment>
  <x18tc:threadedComment ref="H14" dT="2026-02-27T12:30:58.00" personId="{b7ebc611-1993-43f2-82d5-53dca33e2e4f}" id="{af84d3d1-09bd-42c6-a65b-b6a5a0b5388d}" done="0">
    <x18tc:text xml:space="preserve">Грешка код исписивања листе бројева.</x18tc:text>
  </x18tc:threadedComment>
  <x18tc:threadedComment ref="AD13" dT="2026-02-27T12:14:35.00" personId="{b7ebc611-1993-43f2-82d5-53dca33e2e4f}" id="{2fd3868c-3a0a-44ce-b99b-6a870195e1b6}" done="0">
    <x18tc:text xml:space="preserve">Нису комплетне акције.</x18tc:text>
  </x18tc:threadedComment>
  <x18tc:threadedComment ref="D14" dT="2026-02-27T12:21:51.00" personId="{b7ebc611-1993-43f2-82d5-53dca33e2e4f}" id="{84883651-f8cc-4daf-ab67-1c8e5cf69a16}" done="0">
    <x18tc:text xml:space="preserve">Нема препознавања коментара и  ниски. Специјални карактери нису добро обрађени.</x18tc:text>
  </x18tc:threadedComment>
  <x18tc:threadedComment ref="J14" dT="2026-02-27T12:44:41.00" personId="{b7ebc611-1993-43f2-82d5-53dca33e2e4f}" id="{07861b4b-c2de-498e-94eb-5026a0f4ebfe}" done="0">
    <x18tc:text xml:space="preserve">Нема дереференцијарња ниски и постоји погрешно индексирање вектора ниском.</x18tc:text>
  </x18tc:threadedComment>
  <x18tc:threadedComment ref="N6" dT="2026-02-27T06:45:44.00" personId="{b7ebc611-1993-43f2-82d5-53dca33e2e4f}" id="{d626a478-15f7-4070-a11f-2cb9df889270}" done="0">
    <x18tc:text xml:space="preserve">Није дереференциран показивач на ниску.</x18tc:text>
  </x18tc:threadedComment>
  <x18tc:threadedComment ref="I39" dT="2026-02-27T12:18:43.00" personId="{f9e26a6e-6c4f-4104-bdad-4071ce9d1b30}" id="{9b9da06d-8455-44b3-aa9a-0e5b849a8e3f}" done="0">
    <x18tc:text xml:space="preserve">Nema dereferenciranja</x18tc:text>
  </x18tc:threadedComment>
  <x18tc:threadedComment ref="P14" dT="2026-02-27T12:40:41.00" personId="{b7ebc611-1993-43f2-82d5-53dca33e2e4f}" id="{a293e8f5-e1a5-4659-8426-8c68a207f2a4}" done="0">
    <x18tc:text xml:space="preserve">Погрешно индексирање вектора ниском.</x18tc:text>
  </x18tc:threadedComment>
  <x18tc:threadedComment ref="M6" dT="2026-02-27T06:45:37.00" personId="{b7ebc611-1993-43f2-82d5-53dca33e2e4f}" id="{ab013257-3ac6-44eb-a1f0-2918ab68c9df}" done="0">
    <x18tc:text xml:space="preserve">Није дереференциран показивач на ниску.</x18tc:text>
  </x18tc:threadedComment>
  <x18tc:threadedComment ref="R14" dT="2026-02-27T12:42:38.00" personId="{b7ebc611-1993-43f2-82d5-53dca33e2e4f}" id="{dfad138d-2841-4617-98fe-67783a633fda}" done="0">
    <x18tc:text xml:space="preserve">Нема ослобађања мапе променљивих и недостаје доста позива дестуктора.</x18tc:text>
  </x18tc:threadedComment>
  <x18tc:threadedComment ref="J6" dT="2026-02-27T06:43:23.00" personId="{b7ebc611-1993-43f2-82d5-53dca33e2e4f}" id="{ac6e9fb8-0509-4fce-829b-70d8304c3a78}" done="0">
    <x18tc:text xml:space="preserve">Нису int * и std::vector&lt;int&gt; исто.</x18tc:text>
  </x18tc:threadedComment>
  <x18tc:threadedComment ref="D6" dT="2026-02-27T06:36:39.00" personId="{b7ebc611-1993-43f2-82d5-53dca33e2e4f}" id="{4dd63a45-ba9b-450e-9372-17b30d806755}" done="0">
    <x18tc:text xml:space="preserve">Недостаје обрада коментара и неких специјалних карактера.</x18tc:text>
  </x18tc:threadedComment>
  <x18tc:threadedComment ref="AD5" dT="2026-02-27T06:27:54.00" personId="{b7ebc611-1993-43f2-82d5-53dca33e2e4f}" id="{ca7359dc-7cee-4c2b-873e-ae385e3cf808}" done="0">
    <x18tc:text xml:space="preserve">Недостаје одговарајућа конверзија током парсирања чвора за листу бројева/наредби.</x18tc:text>
  </x18tc:threadedComment>
  <x18tc:threadedComment ref="Q6" dT="2026-02-27T06:47:32.00" personId="{b7ebc611-1993-43f2-82d5-53dca33e2e4f}" id="{10bfc08a-c8a3-408c-9a22-6e07e5b03419}" done="0">
    <x18tc:text xml:space="preserve">Нема обраде грешака у лексеру.</x18tc:text>
  </x18tc:threadedComment>
  <x18tc:threadedComment ref="AB5" dT="2026-02-27T06:26:42.00" personId="{b7ebc611-1993-43f2-82d5-53dca33e2e4f}" id="{cd89b1ff-f49f-4d6d-98a0-3bd0835ec7fa}" done="0">
    <x18tc:text xml:space="preserve">Нема дефиниције у cpp фајлу.</x18tc:text>
  </x18tc:threadedComment>
  <x18tc:threadedComment ref="P6" dT="2026-02-27T06:46:07.00" personId="{b7ebc611-1993-43f2-82d5-53dca33e2e4f}" id="{3e7127a8-37cf-4364-8e92-aadcc8cad39a}" done="0">
    <x18tc:text xml:space="preserve">Није дереференциран показивач на ниску.</x18tc:text>
  </x18tc:threadedComment>
  <x18tc:threadedComment ref="L23" dT="2026-02-26T15:18:40.00" personId="{3baaa017-cef7-4736-bc86-7945c7e9afab}" id="{1d778bf9-03f5-4e1d-b5de-20e763484292}" done="0">
    <x18tc:text xml:space="preserve">pogresno definisani</x18tc:text>
  </x18tc:threadedComment>
  <x18tc:threadedComment ref="K17" dT="2026-02-26T14:30:35.00" personId="{3baaa017-cef7-4736-bc86-7945c7e9afab}" id="{3fbbef6f-7c17-457e-a304-638e609b864f}" done="0">
    <x18tc:text xml:space="preserve">nepotrebno komplikovanje</x18tc:text>
  </x18tc:threadedComment>
  <x18tc:threadedComment ref="F16" dT="2026-02-26T14:23:59.00" personId="{3baaa017-cef7-4736-bc86-7945c7e9afab}" id="{f15fd902-4da0-4bb4-b0dd-cb0eda160e16}" done="0">
    <x18tc:text xml:space="preserve">upravljanje mapom</x18tc:text>
  </x18tc:threadedComment>
  <x18tc:threadedComment ref="D24" dT="2026-02-26T15:22:38.00" personId="{3baaa017-cef7-4736-bc86-7945c7e9afab}" id="{6792dc28-1c47-4c0b-8c08-4be82255d5d9}" done="0">
    <x18tc:text xml:space="preserve">pogresna upotreba .</x18tc:text>
  </x18tc:threadedComment>
  <x18tc:threadedComment ref="F17" dT="2026-02-26T14:29:25.00" personId="{3baaa017-cef7-4736-bc86-7945c7e9afab}" id="{b1564d4a-c127-4e5d-b1ea-c5b520467059}" done="0">
    <x18tc:text xml:space="preserve">mapi je dodeljen pokazivac na lokalnu promenljivu.</x18tc:text>
  </x18tc:threadedComment>
  <x18tc:threadedComment ref="E24" dT="2026-02-26T15:26:43.00" personId="{3baaa017-cef7-4736-bc86-7945c7e9afab}" id="{223c5482-319f-4614-8fa9-a7ef3879637b}" done="0">
    <x18tc:text xml:space="preserve">nedostaje podrska za konstante</x18tc:text>
  </x18tc:threadedComment>
  <x18tc:threadedComment ref="M17" dT="2026-02-26T14:31:44.00" personId="{3baaa017-cef7-4736-bc86-7945c7e9afab}" id="{3145b62f-caac-4cb3-96a1-5e9c1f731820}" done="0">
    <x18tc:text xml:space="preserve">neadekvatna upotreba pokazivaca</x18tc:text>
  </x18tc:threadedComment>
  <x18tc:threadedComment ref="P17" dT="2026-02-26T14:32:50.00" personId="{3baaa017-cef7-4736-bc86-7945c7e9afab}" id="{1b60a64d-c8b9-43e1-9001-43d2cfb735e3}" done="0">
    <x18tc:text xml:space="preserve">neadekvatna upotreba pokazivaca</x18tc:text>
  </x18tc:threadedComment>
  <x18tc:threadedComment ref="F24" dT="2026-02-26T15:27:05.00" personId="{3baaa017-cef7-4736-bc86-7945c7e9afab}" id="{1becec30-e736-4cca-ad97-db456872ab28}" done="0">
    <x18tc:text xml:space="preserve">greska u kreiranju listi</x18tc:text>
  </x18tc:threadedComment>
  <x18tc:threadedComment ref="M26" dT="2026-02-26T15:38:43.00" personId="{3baaa017-cef7-4736-bc86-7945c7e9afab}" id="{977ce157-befa-4af3-9c48-2906a564bca1}" done="0">
    <x18tc:text xml:space="preserve">sitna greska u tipovima</x18tc:text>
  </x18tc:threadedComment>
  <x18tc:threadedComment ref="H28" dT="2026-02-26T15:44:35.00" personId="{3baaa017-cef7-4736-bc86-7945c7e9afab}" id="{a27c07d1-27ec-4d2f-9d80-26afdea041ba}" done="0">
    <x18tc:text xml:space="preserve">nepotrebno komplikovanje</x18tc:text>
  </x18tc:threadedComment>
  <x18tc:threadedComment ref="D25" dT="2026-02-26T15:31:24.00" personId="{3baaa017-cef7-4736-bc86-7945c7e9afab}" id="{151204e4-0bd9-4b2f-af8b-09fdd0a64bd6}" done="0">
    <x18tc:text xml:space="preserve">sitne greske</x18tc:text>
  </x18tc:threadedComment>
  <x18tc:threadedComment ref="F25" dT="2026-02-26T15:32:01.00" personId="{3baaa017-cef7-4736-bc86-7945c7e9afab}" id="{adf2b0a6-c315-4af8-bc8d-db4636ae1e5f}" done="0">
    <x18tc:text xml:space="preserve">ne prevodi se</x18tc:text>
  </x18tc:threadedComment>
  <x18tc:threadedComment ref="D8" dT="2026-02-27T07:08:18.00" personId="{b7ebc611-1993-43f2-82d5-53dca33e2e4f}" id="{6cb91499-4922-4910-8854-204f0b5b4b4e}" done="0">
    <x18tc:text xml:space="preserve">Недостају неки специјални карактери.</x18tc:text>
  </x18tc:threadedComment>
  <x18tc:threadedComment ref="K8" dT="2026-02-27T07:13:33.00" personId="{b7ebc611-1993-43f2-82d5-53dca33e2e4f}" id="{139958c5-b8b5-4372-8d05-373dd4e02220}" done="0">
    <x18tc:text xml:space="preserve">Множење није добро написано.</x18tc:text>
  </x18tc:threadedComment>
  <x18tc:threadedComment ref="N10" dT="2026-02-27T07:56:35.00" personId="{b7ebc611-1993-43f2-82d5-53dca33e2e4f}" id="{4df53935-28ea-47b1-92e5-892d982fcb6b}" done="0">
    <x18tc:text xml:space="preserve">Множење скаларом треба да понавља вектор више пута.</x18tc:text>
  </x18tc:threadedComment>
  <x18tc:threadedComment ref="E10" dT="2026-02-27T07:45:04.00" personId="{b7ebc611-1993-43f2-82d5-53dca33e2e4f}" id="{ee21d17c-71c2-4b58-9ff0-266d0b676bfc}" done="0">
    <x18tc:text xml:space="preserve">Обрнут редослед читања наредби и бројева у листи.</x18tc:text>
  </x18tc:threadedComment>
  <x18tc:threadedComment ref="X5" dT="2026-02-27T06:23:36.00" personId="{b7ebc611-1993-43f2-82d5-53dca33e2e4f}" id="{03442b30-2919-4664-b4c4-19a2623da5a2}" done="0">
    <x18tc:text xml:space="preserve">Нема дефиниције у cpp фајлу.</x18tc:text>
  </x18tc:threadedComment>
  <x18tc:threadedComment ref="D5" dT="2026-02-27T06:04:43.00" personId="{b7ebc611-1993-43f2-82d5-53dca33e2e4f}" id="{02375b5b-7819-40e1-b8e9-77cfbaea6fb5}" done="0">
    <x18tc:text xml:space="preserve">Не игноришу се коментари</x18tc:text>
  </x18tc:threadedComment>
  <x18tc:threadedComment ref="T5" dT="2026-02-27T06:20:12.00" personId="{b7ebc611-1993-43f2-82d5-53dca33e2e4f}" id="{03d9ee91-4cbe-40e0-8d53-453d2b50f3f3}" done="0">
    <x18tc:text xml:space="preserve">Нема дефиниције у cpp фајлу</x18tc:text>
  </x18tc:threadedComment>
  <x18tc:threadedComment ref="W5" dT="2026-02-27T06:23:21.00" personId="{b7ebc611-1993-43f2-82d5-53dca33e2e4f}" id="{3501b521-d0f6-4146-ae19-a989a9f14d95}" done="0">
    <x18tc:text xml:space="preserve">Нема дефиниције у cpp фајлу</x18tc:text>
  </x18tc:threadedComment>
</x18tc:ThreadedComments>
</file>

<file path=xl/threadedComments/threadedComment2.xml><?xml version="1.0" encoding="utf-8"?>
<x18tc:ThreadedComments xmlns="http://schemas.openxmlformats.org/spreadsheetml/2006/main" xmlns:x18tc="http://schemas.microsoft.com/office/spreadsheetml/2018/threadedcomments" xmlns:xltc2="http://schemas.microsoft.com/office/spreadsheetml/2020/threadedcomments2" xmlns:r="http://schemas.openxmlformats.org/officeDocument/2006/relationships">
  <x18tc:threadedComment ref="D8" dT="2026-03-16T00:46:34.00" personId="{b7ebc611-1993-43f2-82d5-53dca33e2e4f}" id="{05ad0449-71bd-47f3-8eca-3d1e94c216ff}" done="0">
    <x18tc:text xml:space="preserve">Грешка приликом препознавања коментара.</x18tc:text>
  </x18tc:threadedComment>
  <x18tc:threadedComment ref="E8" dT="2026-03-16T00:44:04.00" personId="{b7ebc611-1993-43f2-82d5-53dca33e2e4f}" id="{e9145986-008c-4383-9a97-ca8beef638df}" done="0">
    <x18tc:text xml:space="preserve">Правило за вредност мапе по кључу је на погрешном месту.</x18tc:text>
  </x18tc:threadedComment>
  <x18tc:threadedComment ref="P8" dT="2026-03-16T01:03:01.00" personId="{b7ebc611-1993-43f2-82d5-53dca33e2e4f}" id="{4430cb6e-dfcd-452a-81ca-e6378e800493}" done="0">
    <x18tc:text xml:space="preserve">Дозвоњено је само позивање над индентификаторима.</x18tc:text>
  </x18tc:threadedComment>
  <x18tc:threadedComment ref="V8" dT="2026-03-16T01:03:30.00" personId="{b7ebc611-1993-43f2-82d5-53dca33e2e4f}" id="{f188e869-ad85-48fb-9827-b7966de5b199}" done="0">
    <x18tc:text xml:space="preserve">Празне акције.</x18tc:text>
  </x18tc:threadedComment>
  <x18tc:threadedComment ref="E9" dT="2026-03-16T01:22:15.00" personId="{b7ebc611-1993-43f2-82d5-53dca33e2e4f}" id="{6b808d04-d891-4731-9942-1e5c2f78a722}" done="0">
    <x18tc:text xml:space="preserve">Недостаје запета у правилу за мапу (низ парова).</x18tc:text>
  </x18tc:threadedComment>
  <x18tc:threadedComment ref="Y7" dT="2026-03-15T23:33:08.00" personId="{b7ebc611-1993-43f2-82d5-53dca33e2e4f}" id="{e3db0e1b-d695-4483-b9b1-c677a523adb6}" done="0">
    <x18tc:text xml:space="preserve">Непотпуна дефинија.</x18tc:text>
  </x18tc:threadedComment>
  <x18tc:threadedComment ref="V7" dT="2026-03-15T23:27:14.00" personId="{b7ebc611-1993-43f2-82d5-53dca33e2e4f}" id="{3747d8a8-0deb-4e1e-bae7-38e81d7927da}" done="0">
    <x18tc:text xml:space="preserve">Нема ослобађања меморије за ниске.</x18tc:text>
  </x18tc:threadedComment>
  <x18tc:threadedComment ref="D20" dT="2026-03-14T23:16:49.00" personId="{3baaa017-cef7-4736-bc86-7945c7e9afab}" id="{52a6e85f-360f-4f26-84dd-c8b4cb23add2}" done="0">
    <x18tc:text xml:space="preserve">inverzija, id hardkodiranna osnovu primera</x18tc:text>
  </x18tc:threadedComment>
  <x18tc:threadedComment ref="W7" dT="2026-03-15T23:32:25.00" personId="{b7ebc611-1993-43f2-82d5-53dca33e2e4f}" id="{3d48be7d-e8b9-4a48-a8b3-64b2db800e41}" done="0">
    <x18tc:text xml:space="preserve">Нема дефиниције.</x18tc:text>
  </x18tc:threadedComment>
  <x18tc:threadedComment ref="G19" dT="2026-03-14T23:14:08.00" personId="{3baaa017-cef7-4736-bc86-7945c7e9afab}" id="{dff4762d-a164-4d99-8b64-c5c49fa479ba}" done="0">
    <x18tc:text xml:space="preserve">konflikt tipova</x18tc:text>
  </x18tc:threadedComment>
  <x18tc:threadedComment ref="I9" dT="2026-03-16T02:17:17.00" personId="{b7ebc611-1993-43f2-82d5-53dca33e2e4f}" id="{b4290153-4937-4135-b2ca-c679e2f314fe}" done="0">
    <x18tc:text xml:space="preserve">Нетачно додавање парова.</x18tc:text>
  </x18tc:threadedComment>
  <x18tc:threadedComment ref="J9" dT="2026-03-16T02:17:58.00" personId="{b7ebc611-1993-43f2-82d5-53dca33e2e4f}" id="{8fdcea71-ec62-4d31-bd8d-2cd1ee687475}" done="0">
    <x18tc:text xml:space="preserve">Није могуће исписивање вредност мапе за задати кључ.</x18tc:text>
  </x18tc:threadedComment>
  <x18tc:threadedComment ref="P7" dT="2026-03-15T23:22:24.00" personId="{b7ebc611-1993-43f2-82d5-53dca33e2e4f}" id="{9cd22eb6-089c-459a-a4e1-59893b9733c7}" done="0">
    <x18tc:text xml:space="preserve">Метода contains може да се позове само над идентификатором.</x18tc:text>
  </x18tc:threadedComment>
  <x18tc:threadedComment ref="I7" dT="2026-03-15T23:03:14.00" personId="{b7ebc611-1993-43f2-82d5-53dca33e2e4f}" id="{d95e5269-15ee-49d9-859d-1f4a4d08944f}" done="0">
    <x18tc:text xml:space="preserve">Недостаје иницијализација низа елемената.</x18tc:text>
  </x18tc:threadedComment>
  <x18tc:threadedComment ref="K5" dT="2026-03-15T21:06:10.00" personId="{b7ebc611-1993-43f2-82d5-53dca33e2e4f}" id="{25cbb479-a09f-4c6d-994c-82204e765ee4}" done="0">
    <x18tc:text xml:space="preserve">Мапа треба да чува редослед уношења.</x18tc:text>
  </x18tc:threadedComment>
  <x18tc:threadedComment ref="H7" dT="2026-03-15T23:16:32.00" personId="{b7ebc611-1993-43f2-82d5-53dca33e2e4f}" id="{f2ec35f7-18ff-456d-b004-7b7db84991c6}" done="0">
    <x18tc:text xml:space="preserve">Мапа може да садржи више истих кључева са различитим вредностима.</x18tc:text>
  </x18tc:threadedComment>
  <x18tc:threadedComment ref="O5" dT="2026-03-15T21:07:10.00" personId="{b7ebc611-1993-43f2-82d5-53dca33e2e4f}" id="{dd36d88f-7ee2-43bd-bf66-8b0800193e66}" done="0">
    <x18tc:text xml:space="preserve">Резултујућа мапа се не иницијализује.</x18tc:text>
  </x18tc:threadedComment>
  <x18tc:threadedComment ref="O36" dT="2026-03-15T19:03:37.00" personId="{f9e26a6e-6c4f-4104-bdad-4071ce9d1b30}" id="{29f08b1b-dc24-42ab-a21f-40e223e759f7}" done="0">
    <x18tc:text xml:space="preserve">Nije azuriran $$</x18tc:text>
  </x18tc:threadedComment>
  <x18tc:threadedComment ref="J6" dT="2026-03-15T22:42:24.00" personId="{b7ebc611-1993-43f2-82d5-53dca33e2e4f}" id="{379dd15c-6647-4e0b-a8fb-0ca58401cdbf}" done="0">
    <x18tc:text xml:space="preserve">Није могуће исписивање вредност мапе за задати кључ.</x18tc:text>
  </x18tc:threadedComment>
  <x18tc:threadedComment ref="I5" dT="2026-03-15T21:02:34.00" personId="{b7ebc611-1993-43f2-82d5-53dca33e2e4f}" id="{2b6a862b-c0a0-475d-91d2-a603a9af3a86}" done="0">
    <x18tc:text xml:space="preserve">На неколико места се показивачи погрешно користе.</x18tc:text>
  </x18tc:threadedComment>
  <x18tc:threadedComment ref="K6" dT="2026-03-15T22:46:14.00" personId="{b7ebc611-1993-43f2-82d5-53dca33e2e4f}" id="{b6b5762d-6612-49ab-93d1-038b84d15d9c}" done="0">
    <x18tc:text xml:space="preserve">Мапа треба да чува редослед уношења.</x18tc:text>
  </x18tc:threadedComment>
  <x18tc:threadedComment ref="J5" dT="2026-03-15T21:05:35.00" personId="{b7ebc611-1993-43f2-82d5-53dca33e2e4f}" id="{c7a4a2bc-fb22-475d-971e-1cbe12ec72db}" done="0">
    <x18tc:text xml:space="preserve">Није могуће исписивање вредност мапе за задати кључ.</x18tc:text>
  </x18tc:threadedComment>
  <x18tc:threadedComment ref="D6" dT="2026-03-15T22:37:35.00" personId="{b7ebc611-1993-43f2-82d5-53dca33e2e4f}" id="{18b92710-7fda-40ab-97f1-128ca7431b46}" done="0">
    <x18tc:text xml:space="preserve">Недостаје препознавање ниски.</x18tc:text>
  </x18tc:threadedComment>
  <x18tc:threadedComment ref="D5" dT="2026-03-15T20:41:43.00" personId="{b7ebc611-1993-43f2-82d5-53dca33e2e4f}" id="{b38ce400-59a4-4a75-9e0a-3f2a88e846fa}" done="0">
    <x18tc:text xml:space="preserve">Недостаје препознавање ниски.</x18tc:text>
  </x18tc:threadedComment>
  <x18tc:threadedComment ref="I6" dT="2026-03-15T22:40:55.00" personId="{b7ebc611-1993-43f2-82d5-53dca33e2e4f}" id="{2a1550f4-3a0e-47fc-a770-4304ab06b5b9}" done="0">
    <x18tc:text xml:space="preserve">Прослеђивање адресе објеката алоцираних на стеку.</x18tc:text>
  </x18tc:threadedComment>
  <x18tc:threadedComment ref="F5" dT="2026-03-15T20:47:53.00" personId="{b7ebc611-1993-43f2-82d5-53dca33e2e4f}" id="{359bcb9c-a8db-4df0-a92e-f6ea54d5fd30}" done="0">
    <x18tc:text xml:space="preserve">Сложени тип у унији.</x18tc:text>
  </x18tc:threadedComment>
  <x18tc:threadedComment ref="E6" dT="2026-03-15T22:34:54.00" personId="{b7ebc611-1993-43f2-82d5-53dca33e2e4f}" id="{3d9a24dd-48eb-4362-9ccf-85dbd4f7df7a}" done="0">
    <x18tc:text xml:space="preserve">Недостаје ; на крају неколико наредби.</x18tc:text>
  </x18tc:threadedComment>
  <x18tc:threadedComment ref="O36" dT="2026-03-15T17:42:42.00" personId="{f9e26a6e-6c4f-4104-bdad-4071ce9d1b30}" id="{bf9d2dd6-c87a-42fb-91db-3f383422ab20}" done="1">
    <x18tc:text xml:space="preserve">Nije azuriran atribut od $$</x18tc:text>
  </x18tc:threadedComment>
  <x18tc:threadedComment ref="R5" dT="2026-03-15T21:11:26.00" personId="{b7ebc611-1993-43f2-82d5-53dca33e2e4f}" id="{afe979e4-360f-48b3-a691-72e0caf8d5ae}" done="0">
    <x18tc:text xml:space="preserve">Пролазак кроз кориснички дефинисану мапу помоћу итератора. Не исписују се вредности у редоследу уношења.</x18tc:text>
  </x18tc:threadedComment>
  <x18tc:threadedComment ref="E31" dT="2026-03-15T16:44:30.00" personId="{f9e26a6e-6c4f-4104-bdad-4071ce9d1b30}" id="{a1315101-839c-4d4f-b42a-f84d4ec266d6}" done="0">
    <x18tc:text xml:space="preserve">Nedostaje pravilo za nizanje naredbi</x18tc:text>
  </x18tc:threadedComment>
  <x18tc:threadedComment ref="G24" dT="2026-03-14T23:30:23.00" personId="{3baaa017-cef7-4736-bc86-7945c7e9afab}" id="{9d307b71-c60c-4647-abda-385429e329fb}" done="0">
    <x18tc:text xml:space="preserve">konflikt tipova</x18tc:text>
  </x18tc:threadedComment>
  <x18tc:threadedComment ref="V5" dT="2026-03-15T21:12:49.00" personId="{b7ebc611-1993-43f2-82d5-53dca33e2e4f}" id="{67ebf7fa-b4c6-4bf9-aed1-6c6d3b113ef2}" done="0">
    <x18tc:text xml:space="preserve">Не ослобођа се мапа која чува променљиве.</x18tc:text>
  </x18tc:threadedComment>
  <x18tc:threadedComment ref="I32" dT="2026-03-15T17:02:32.00" personId="{f9e26a6e-6c4f-4104-bdad-4071ce9d1b30}" id="{3ba6a106-6558-4cd5-97de-5fc747730f49}" done="0">
    <x18tc:text xml:space="preserve">Prilikom dodavanja nedostaje provjera da li kljuc vec postoji</x18tc:text>
  </x18tc:threadedComment>
  <x18tc:threadedComment ref="D28" dT="2026-03-14T23:39:15.00" personId="{3baaa017-cef7-4736-bc86-7945c7e9afab}" id="{99edf7d9-0dbf-4ba4-9afe-699272acdcc4}" done="0">
    <x18tc:text xml:space="preserve">inverzija</x18tc:text>
  </x18tc:threadedComment>
  <x18tc:threadedComment ref="P5" dT="2026-03-15T21:08:17.00" personId="{b7ebc611-1993-43f2-82d5-53dca33e2e4f}" id="{5a91ab9b-d872-48a4-9bcc-33c9bd32bb3a}" done="0">
    <x18tc:text xml:space="preserve">Дозвоњено је само позивање над индентификаторима.</x18tc:text>
  </x18tc:threadedComment>
  <x18tc:threadedComment ref="G22" dT="2026-03-14T23:25:12.00" personId="{3baaa017-cef7-4736-bc86-7945c7e9afab}" id="{b85bb252-a539-436b-9e99-ee76c49cdbb2}" done="0">
    <x18tc:text xml:space="preserve">konflikt tipova</x18tc:text>
  </x18tc:threadedComment>
  <x18tc:threadedComment ref="G18" dT="2026-03-14T23:10:55.00" personId="{3baaa017-cef7-4736-bc86-7945c7e9afab}" id="{10c2262f-f143-459a-b196-9f415d1e2f75}" done="0">
    <x18tc:text xml:space="preserve">konflikt tipova</x18tc:text>
  </x18tc:threadedComment>
  <x18tc:threadedComment ref="G16" dT="2026-03-14T23:02:43.00" personId="{3baaa017-cef7-4736-bc86-7945c7e9afab}" id="{15ce0cf1-15d7-4244-bcdd-48b44262fcbd}" done="0">
    <x18tc:text xml:space="preserve">seg fault, inicijalizacija pokazivaca lokalnom promenljivom.</x18tc:text>
  </x18tc:threadedComment>
  <x18tc:threadedComment ref="D16" dT="2026-03-14T23:01:31.00" personId="{3baaa017-cef7-4736-bc86-7945c7e9afab}" id="{0a8093a2-1f69-49ae-95b4-a54fcb457e42}" done="0">
    <x18tc:text xml:space="preserve">inverzija</x18tc:text>
  </x18tc:threadedComment>
  <x18tc:threadedComment ref="G15" dT="2026-03-14T22:59:12.00" personId="{3baaa017-cef7-4736-bc86-7945c7e9afab}" id="{95d90151-0b16-4b01-96c4-020e537cba9e}" done="0">
    <x18tc:text xml:space="preserve">konflikt tipova</x18tc:text>
  </x18tc:threadedComment>
  <x18tc:threadedComment ref="G14" dT="2026-03-14T22:56:46.00" personId="{3baaa017-cef7-4736-bc86-7945c7e9afab}" id="{5af71e1e-46c3-44b1-a6b0-0a30d51c96ad}" done="0">
    <x18tc:text xml:space="preserve">konflikt tipova</x18tc:text>
  </x18tc:threadedComment>
  <x18tc:threadedComment ref="J21" dT="2026-03-14T23:21:26.00" personId="{3baaa017-cef7-4736-bc86-7945c7e9afab}" id="{e42bc9b3-e4b2-4b36-95d5-877c7e0d9399}" done="0">
    <x18tc:text xml:space="preserve">moguce je samo stampanje id-a</x18tc:text>
  </x18tc:threadedComment>
  <x18tc:threadedComment ref="G13" dT="2026-03-14T22:53:30.00" personId="{3baaa017-cef7-4736-bc86-7945c7e9afab}" id="{5a1915bc-3272-44f4-be29-d2f600f0522b}" done="0">
    <x18tc:text xml:space="preserve">konflikt tipova</x18tc:text>
  </x18tc:threadedComment>
  <x18tc:threadedComment ref="M20" dT="2026-03-14T23:18:19.00" personId="{3baaa017-cef7-4736-bc86-7945c7e9afab}" id="{c7693895-5738-4de5-8dfe-801690292308}" done="0">
    <x18tc:text xml:space="preserve">na pogresnom mestu</x18tc:text>
  </x18tc:threadedComment>
  <x18tc:threadedComment ref="J20" dT="2026-03-14T23:17:50.00" personId="{3baaa017-cef7-4736-bc86-7945c7e9afab}" id="{aba182a6-7822-4f20-a15c-33c5151ddc1a}" done="0">
    <x18tc:text xml:space="preserve">hardkodiranje</x18tc:text>
  </x18tc:threadedComment>
  <x18tc:threadedComment ref="F11" dT="2026-03-14T22:35:21.00" personId="{3baaa017-cef7-4736-bc86-7945c7e9afab}" id="{94ebaa94-12ca-4e1e-8c19-b41245f53837}" done="0">
    <x18tc:text xml:space="preserve">ne prevodi se, neupareni tipovi u bisonu</x18tc:text>
  </x18tc:threadedComment>
  <x18tc:threadedComment ref="E11" dT="2026-03-14T22:34:14.00" personId="{3baaa017-cef7-4736-bc86-7945c7e9afab}" id="{08c1c6c1-3ab6-42ca-a375-799f3361b5d8}" done="0">
    <x18tc:text xml:space="preserve">hardkodiranje test primera</x18tc:text>
  </x18tc:threadedComment>
  <x18tc:threadedComment ref="E10" dT="2026-03-14T22:26:42.00" personId="{3baaa017-cef7-4736-bc86-7945c7e9afab}" id="{89b906b6-a925-4f85-b562-9cad398ba1b7}" done="0">
    <x18tc:text xml:space="preserve">nepotrebno viseznacno, ne odgovara strukturi jezika</x18tc:text>
  </x18tc:threadedComment>
  <x18tc:threadedComment ref="D10" dT="2026-03-14T22:23:17.00" personId="{3baaa017-cef7-4736-bc86-7945c7e9afab}" id="{7bb06266-a2b7-422e-940a-5e01a3632c68}" done="0">
    <x18tc:text xml:space="preserve">inverzija</x18tc:text>
  </x18tc:threadedComment>
  <x18tc:threadedComment ref="E20" dT="2026-03-14T23:17:16.00" personId="{3baaa017-cef7-4736-bc86-7945c7e9afab}" id="{794acfe0-d9c2-4dc1-b802-b21c0be2e81e}" done="0">
    <x18tc:text xml:space="preserve">hardkodirani primeri</x18tc:text>
  </x18tc:threadedComment>
</x18tc:ThreadedComments>
</file>

<file path=xl/threadedComments/threadedComment3.xml><?xml version="1.0" encoding="utf-8"?>
<x18tc:ThreadedComments xmlns="http://schemas.openxmlformats.org/spreadsheetml/2006/main" xmlns:x18tc="http://schemas.microsoft.com/office/spreadsheetml/2018/threadedcomments" xmlns:xltc2="http://schemas.microsoft.com/office/spreadsheetml/2020/threadedcomments2" xmlns:r="http://schemas.openxmlformats.org/officeDocument/2006/relationships">
  <x18tc:threadedComment ref="E14" dT="2026-07-07T12:41:41.00" personId="{3baaa017-cef7-4736-bc86-7945c7e9afab}" id="{477e43c2-7ad7-4a40-b24b-4ab0f6198af4}" done="0">
    <x18tc:text xml:space="preserve">neprirodno razdvojen slucaj izraza i id-a, visak pravila</x18tc:text>
  </x18tc:threadedComment>
  <x18tc:threadedComment ref="F14" dT="2026-07-07T12:41:02.00" personId="{3baaa017-cef7-4736-bc86-7945c7e9afab}" id="{5fb167fd-afdd-47dc-a74e-53ad01557c02}" done="0">
    <x18tc:text xml:space="preserve">ne prevodi se</x18tc:text>
  </x18tc:threadedComment>
  <x18tc:threadedComment ref="F18" dT="2026-07-07T12:59:59.00" personId="{3baaa017-cef7-4736-bc86-7945c7e9afab}" id="{0e006afc-1d80-47c7-82fe-71c4cffda507}" done="0">
    <x18tc:text xml:space="preserve">ne prevodi se</x18tc:text>
  </x18tc:threadedComment>
  <x18tc:threadedComment ref="J13" dT="2026-07-07T12:38:43.00" personId="{3baaa017-cef7-4736-bc86-7945c7e9afab}" id="{ce468a35-f34a-46a2-854d-f203013d8d9e}" done="0">
    <x18tc:text xml:space="preserve">nepotrebno uvodjenje simbola</x18tc:text>
  </x18tc:threadedComment>
  <x18tc:threadedComment ref="I13" dT="2026-07-07T12:38:04.00" personId="{3baaa017-cef7-4736-bc86-7945c7e9afab}" id="{fdd3f3d6-6bac-4761-bbd9-45f481f991b0}" done="0">
    <x18tc:text xml:space="preserve">mnozenje skalarima lose reseno</x18tc:text>
  </x18tc:threadedComment>
  <x18tc:threadedComment ref="E13" dT="2026-07-07T12:37:48.00" personId="{3baaa017-cef7-4736-bc86-7945c7e9afab}" id="{8dd9f850-a2b0-47dc-8fb7-de8f7da3f98f}" done="0">
    <x18tc:text xml:space="preserve">nepotrebno dugacka lista brojeva narusava definicijiu kvaterniona</x18tc:text>
  </x18tc:threadedComment>
  <x18tc:threadedComment ref="Q15" dT="2026-07-07T12:47:37.00" personId="{3baaa017-cef7-4736-bc86-7945c7e9afab}" id="{a7b9e0d3-3c30-4d83-ad0e-c22893501761}" done="0">
    <x18tc:text xml:space="preserve">razdvajanje</x18tc:text>
  </x18tc:threadedComment>
  <x18tc:threadedComment ref="I15" dT="2026-07-07T12:47:04.00" personId="{3baaa017-cef7-4736-bc86-7945c7e9afab}" id="{db9ba453-0340-46ed-bda8-5432bc4628fe}" done="0">
    <x18tc:text xml:space="preserve">samo id-evi, razdvajanje do besmisla</x18tc:text>
  </x18tc:threadedComment>
  <x18tc:threadedComment ref="E15" dT="2026-07-07T12:46:39.00" personId="{3baaa017-cef7-4736-bc86-7945c7e9afab}" id="{3bb09327-dcee-442c-b430-5fad0a9a0aa5}" done="0">
    <x18tc:text xml:space="preserve">nepotrebno razdvajanje svega na sve</x18tc:text>
  </x18tc:threadedComment>
  <x18tc:threadedComment ref="F15" dT="2026-07-07T12:46:05.00" personId="{3baaa017-cef7-4736-bc86-7945c7e9afab}" id="{aaafb467-238e-43de-a09e-a79d01a1e936}" done="0">
    <x18tc:text xml:space="preserve">ne prevodi se</x18tc:text>
  </x18tc:threadedComment>
  <x18tc:threadedComment ref="J14" dT="2026-07-07T12:43:16.00" personId="{3baaa017-cef7-4736-bc86-7945c7e9afab}" id="{79331cff-02dc-4bff-8957-4cb9bc0cfe58}" done="0">
    <x18tc:text xml:space="preserve">duplirana pravila</x18tc:text>
  </x18tc:threadedComment>
  <x18tc:threadedComment ref="I14" dT="2026-07-07T12:42:39.00" personId="{3baaa017-cef7-4736-bc86-7945c7e9afab}" id="{041feb73-73ed-4c89-97cb-6bfa8e5560e1}" done="0">
    <x18tc:text xml:space="preserve">skalari lose reseni, sr konflikti</x18tc:text>
  </x18tc:threadedComment>
  <x18tc:threadedComment ref="F6" dT="2026-07-10T18:20:12.00" personId="{b7ebc611-1993-43f2-82d5-53dca33e2e4f}" id="{8a315483-a838-4a67-ba0d-63f34949ef15}" done="0">
    <x18tc:text xml:space="preserve">Kvaternioni treba da budu fiksne dužine i definicije metoda nisu istpravne. Skup metoda je nekompletan.</x18tc:text>
  </x18tc:threadedComment>
  <x18tc:threadedComment ref="E6" dT="2026-07-10T18:14:43.00" personId="{b7ebc611-1993-43f2-82d5-53dca33e2e4f}" id="{edfefaba-05ce-4f95-88bd-0052d4282d95}" done="0">
    <x18tc:text xml:space="preserve">Omoguceno definisanje kvaterniona sa vise od 4 elementa.</x18tc:text>
  </x18tc:threadedComment>
  <x18tc:threadedComment ref="K23" dT="2026-07-08T15:44:05.00" personId="{f9e26a6e-6c4f-4104-bdad-4071ce9d1b30}" id="{da5a85a0-c329-4394-8475-78b472a7d8f9}" done="0">
    <x18tc:text xml:space="preserve">Nedostaju akcije u gramatici</x18tc:text>
  </x18tc:threadedComment>
  <x18tc:threadedComment ref="E18" dT="2026-07-07T13:34:14.00" personId="{3baaa017-cef7-4736-bc86-7945c7e9afab}" id="{869b63a9-4976-485c-b721-4c4f1c09c14b}" done="0">
    <x18tc:text xml:space="preserve">nepotrebno dugacak niz brojeva u definiciji kvaterniona</x18tc:text>
  </x18tc:threadedComment>
  <x18tc:threadedComment ref="I16" dT="2026-07-07T12:55:10.00" personId="{3baaa017-cef7-4736-bc86-7945c7e9afab}" id="{8a93d7fe-01a5-409a-af00-19268c8c6e08}" done="0">
    <x18tc:text xml:space="preserve">skalari lose reseni</x18tc:text>
  </x18tc:threadedComment>
  <x18tc:threadedComment ref="V15" dT="2026-07-07T12:47:45.00" personId="{3baaa017-cef7-4736-bc86-7945c7e9afab}" id="{9660b19d-facd-4d50-8db4-3e92b9cbec10}" done="0">
    <x18tc:text xml:space="preserve">razdvajanje...</x18tc:text>
  </x18tc:threadedComment>
  <x18tc:threadedComment ref="J18" dT="2026-07-07T13:36:34.00" personId="{3baaa017-cef7-4736-bc86-7945c7e9afab}" id="{d6ff9cb8-bdfd-49a5-b57b-c75d1d0f0fe0}" done="0">
    <x18tc:text xml:space="preserve">inverzija, sr konflikti</x18tc:text>
  </x18tc:threadedComment>
  <x18tc:threadedComment ref="I18" dT="2026-07-07T13:34:57.00" personId="{3baaa017-cef7-4736-bc86-7945c7e9afab}" id="{fb329a27-44ff-45e1-ae30-6689a0ed1bb7}" done="0">
    <x18tc:text xml:space="preserve">duplirana pravila</x18tc:text>
  </x18tc:threadedComment>
  <x18tc:threadedComment ref="Z18" dT="2026-07-07T13:37:06.00" personId="{3baaa017-cef7-4736-bc86-7945c7e9afab}" id="{8c04de95-19be-4086-8ac3-260bb670065b}" done="0">
    <x18tc:text xml:space="preserve">nedostaje !=</x18tc:text>
  </x18tc:threadedComment>
  <x18tc:threadedComment ref="F19" dT="2026-07-07T13:40:55.00" personId="{3baaa017-cef7-4736-bc86-7945c7e9afab}" id="{8f799b74-91c0-44d7-98a2-5b0982bc2659}" done="0">
    <x18tc:text xml:space="preserve">ne prevodi se</x18tc:text>
  </x18tc:threadedComment>
  <x18tc:threadedComment ref="I19" dT="2026-07-07T13:41:36.00" personId="{3baaa017-cef7-4736-bc86-7945c7e9afab}" id="{d1925ae9-0955-4aa7-9607-660b2e8e1afb}" done="0">
    <x18tc:text xml:space="preserve">pretarano usitnjavanje</x18tc:text>
  </x18tc:threadedComment>
  <x18tc:threadedComment ref="E19" dT="2026-07-07T13:40:47.00" personId="{3baaa017-cef7-4736-bc86-7945c7e9afab}" id="{31014b34-df3d-484e-bd4a-9ad51e30cf4b}" done="0">
    <x18tc:text xml:space="preserve">nepotrebno razlaganje svega na sve</x18tc:text>
  </x18tc:threadedComment>
  <x18tc:threadedComment ref="F12" dT="2026-07-07T12:31:45.00" personId="{3baaa017-cef7-4736-bc86-7945c7e9afab}" id="{013eeba0-9296-4626-9a95-32c052821d9a}" done="0">
    <x18tc:text xml:space="preserve">ne prevodi se</x18tc:text>
  </x18tc:threadedComment>
  <x18tc:threadedComment ref="Q19" dT="2026-07-07T13:42:10.00" personId="{3baaa017-cef7-4736-bc86-7945c7e9afab}" id="{b16fc08d-02b1-4150-9035-449912b66bcc}" done="0">
    <x18tc:text xml:space="preserve">nepotpuno</x18tc:text>
  </x18tc:threadedComment>
  <x18tc:threadedComment ref="Z19" dT="2026-07-07T13:43:29.00" personId="{3baaa017-cef7-4736-bc86-7945c7e9afab}" id="{0a8c4b39-6421-46d8-9394-bcbb779c2a91}" done="0">
    <x18tc:text xml:space="preserve">nedostaje !=</x18tc:text>
  </x18tc:threadedComment>
  <x18tc:threadedComment ref="F13" dT="2026-07-07T12:36:01.00" personId="{3baaa017-cef7-4736-bc86-7945c7e9afab}" id="{a51f6c5e-2b0d-4016-a7bc-9453fd59240b}" done="0">
    <x18tc:text xml:space="preserve">ne prevodi se</x18tc:text>
  </x18tc:threadedComment>
  <x18tc:threadedComment ref="I11" dT="2026-07-07T12:33:59.00" personId="{3baaa017-cef7-4736-bc86-7945c7e9afab}" id="{086c4d24-1576-4af8-b168-c517427681f7}" done="0">
    <x18tc:text xml:space="preserve">podrska za skalare</x18tc:text>
  </x18tc:threadedComment>
  <x18tc:threadedComment ref="I12" dT="2026-07-07T12:33:47.00" personId="{3baaa017-cef7-4736-bc86-7945c7e9afab}" id="{80a1fa95-0eb9-4799-b0d5-e633b9e04028}" done="0">
    <x18tc:text xml:space="preserve">podrska za skalare</x18tc:text>
  </x18tc:threadedComment>
  <x18tc:threadedComment ref="I8" dT="2026-07-07T12:03:59.00" personId="{3baaa017-cef7-4736-bc86-7945c7e9afab}" id="{09fc8f82-adb1-4e73-8cbc-af30cc364999}" done="0">
    <x18tc:text xml:space="preserve">izraz ne moze biti prazan</x18tc:text>
  </x18tc:threadedComment>
  <x18tc:threadedComment ref="AH7" dT="2026-07-10T18:43:21.00" personId="{b7ebc611-1993-43f2-82d5-53dca33e2e4f}" id="{9be54470-95d1-4e5e-8067-1de20835c9d9}" done="0">
    <x18tc:text xml:space="preserve">Prazne akcije</x18tc:text>
  </x18tc:threadedComment>
  <x18tc:threadedComment ref="V6" dT="2026-07-10T18:26:40.00" personId="{b7ebc611-1993-43f2-82d5-53dca33e2e4f}" id="{44c6786b-cf22-479c-82f6-89eebca7df83}" done="0">
    <x18tc:text xml:space="preserve">Ograničena je mogućnost kombinovanja norme i unutrašnjeg proizvoda.</x18tc:text>
  </x18tc:threadedComment>
  <x18tc:threadedComment ref="AC9" dT="2026-07-07T12:13:47.00" personId="{3baaa017-cef7-4736-bc86-7945c7e9afab}" id="{bdc936c9-03da-4043-8679-8cf0f4a2e3fe}" done="0">
    <x18tc:text xml:space="preserve">nepotrebno komplikovano, prioriteti nisu lepo reseni</x18tc:text>
  </x18tc:threadedComment>
  <x18tc:threadedComment ref="AC6" dT="2026-07-10T18:31:14.00" personId="{b7ebc611-1993-43f2-82d5-53dca33e2e4f}" id="{830a6741-82de-4d9c-8915-e7cba1b470e6}" done="0">
    <x18tc:text xml:space="preserve">Gramatika je višeznačna i nije lepo uklonjena leva rekurzjia.</x18tc:text>
  </x18tc:threadedComment>
  <x18tc:threadedComment ref="Z10" dT="2026-07-07T12:23:28.00" personId="{3baaa017-cef7-4736-bc86-7945c7e9afab}" id="{1f158c34-96de-421e-a1eb-0a545545daa2}" done="0">
    <x18tc:text xml:space="preserve">nedostaje !=</x18tc:text>
  </x18tc:threadedComment>
  <x18tc:threadedComment ref="Q8" dT="2026-07-07T12:06:09.00" personId="{3baaa017-cef7-4736-bc86-7945c7e9afab}" id="{6b09cc58-62d7-4f0f-96c9-192f97d83a05}" done="0">
    <x18tc:text xml:space="preserve">nedostaje '</x18tc:text>
  </x18tc:threadedComment>
  <x18tc:threadedComment ref="AH6" dT="2026-07-10T18:27:32.00" personId="{b7ebc611-1993-43f2-82d5-53dca33e2e4f}" id="{09030800-4978-4e58-bdf6-e14b45ccc8d4}" done="0">
    <x18tc:text xml:space="preserve">Prazne akcije</x18tc:text>
  </x18tc:threadedComment>
  <x18tc:threadedComment ref="W10" dT="2026-07-07T12:23:14.00" personId="{3baaa017-cef7-4736-bc86-7945c7e9afab}" id="{d886767f-2608-4cd8-beba-61c90c5b0ae8}" done="0">
    <x18tc:text xml:space="preserve">nisu definisani</x18tc:text>
  </x18tc:threadedComment>
  <x18tc:threadedComment ref="R8" dT="2026-07-07T12:05:55.00" personId="{3baaa017-cef7-4736-bc86-7945c7e9afab}" id="{63250f99-5e64-4a8a-82d3-39598aee2c09}" done="0">
    <x18tc:text xml:space="preserve">nedostaje '</x18tc:text>
  </x18tc:threadedComment>
  <x18tc:threadedComment ref="J10" dT="2026-07-07T12:22:20.00" personId="{3baaa017-cef7-4736-bc86-7945c7e9afab}" id="{b29df5c7-4e3f-4566-88b0-f51cfaf5366e}" done="0">
    <x18tc:text xml:space="preserve">nedostaje uminus, sr konflikti</x18tc:text>
  </x18tc:threadedComment>
  <x18tc:threadedComment ref="Z8" dT="2026-07-07T12:05:19.00" personId="{3baaa017-cef7-4736-bc86-7945c7e9afab}" id="{4b1795d9-82a2-4807-8b29-67c1866e3d36}" done="0">
    <x18tc:text xml:space="preserve">nedostaje !=</x18tc:text>
  </x18tc:threadedComment>
  <x18tc:threadedComment ref="R10" dT="2026-07-07T12:21:59.00" personId="{3baaa017-cef7-4736-bc86-7945c7e9afab}" id="{cf8751dc-358c-463b-b578-8846aa1d8fc5}" done="0">
    <x18tc:text xml:space="preserve">nedostaje '</x18tc:text>
  </x18tc:threadedComment>
  <x18tc:threadedComment ref="E10" dT="2026-07-07T12:15:41.00" personId="{3baaa017-cef7-4736-bc86-7945c7e9afab}" id="{72ba173c-6771-4430-a53e-cfb461b9687b}" done="0">
    <x18tc:text xml:space="preserve">prekomplikovano</x18tc:text>
  </x18tc:threadedComment>
  <x18tc:threadedComment ref="G22" dT="2026-07-08T15:24:21.00" personId="{f9e26a6e-6c4f-4104-bdad-4071ce9d1b30}" id="{1f3f9eae-6731-4d8f-a591-f8fa1db9ec1a}" done="0">
    <x18tc:text xml:space="preserve">Nepoklapanje tipa iz unije i tipa koji se koristi u akcijama (vector* u uniji a vector u akcijama)</x18tc:text>
  </x18tc:threadedComment>
  <x18tc:threadedComment ref="K22" dT="2026-07-08T15:26:04.00" personId="{f9e26a6e-6c4f-4104-bdad-4071ce9d1b30}" id="{955c7c4e-cb20-4d6f-8dd3-d61147ec2459}" done="0">
    <x18tc:text xml:space="preserve">Atribut neterminala je pokazivac na vektor</x18tc:text>
  </x18tc:threadedComment>
  <x18tc:threadedComment ref="K21" dT="2026-07-08T17:46:19.00" personId="{f9e26a6e-6c4f-4104-bdad-4071ce9d1b30}" id="{3c8ed60d-868a-43ad-be22-0d03d76ccfe6}" done="0">
    <x18tc:text xml:space="preserve">Nedostaju akcije u gramatici</x18tc:text>
  </x18tc:threadedComment>
</x18tc:ThreadedComments>
</file>

<file path=xl/threadedComments/threadedComment4.xml><?xml version="1.0" encoding="utf-8"?>
<x18tc:ThreadedComments xmlns="http://schemas.openxmlformats.org/spreadsheetml/2006/main" xmlns:x18tc="http://schemas.microsoft.com/office/spreadsheetml/2018/threadedcomments" xmlns:xltc2="http://schemas.microsoft.com/office/spreadsheetml/2020/threadedcomments2" xmlns:r="http://schemas.openxmlformats.org/officeDocument/2006/relationships">
  <x18tc:threadedComment ref="AC10" dT="2026-07-24T16:53:05.00" personId="{f9e26a6e-6c4f-4104-bdad-4071ce9d1b30}" id="{5c8e23d6-a2a8-41a2-9986-fa20c58d8a67}" done="0">
    <x18tc:text xml:space="preserve">Nedostaju akcije za  niz naredbi i inicijalizacija root cvora</x18tc:text>
  </x18tc:threadedComment>
  <x18tc:threadedComment ref="D7" dT="2026-07-24T17:23:16.00" personId="{f9e26a6e-6c4f-4104-bdad-4071ce9d1b30}" id="{996387aa-698d-42b9-b1d2-5df5b3f5e629}" done="0">
    <x18tc:text xml:space="preserve">Nedostaju komentari</x18tc:text>
  </x18tc:threadedComment>
  <x18tc:threadedComment ref="K7" dT="2026-07-24T17:35:45.00" personId="{f9e26a6e-6c4f-4104-bdad-4071ce9d1b30}" id="{861368b2-ab7c-4b92-a553-79909127a145}" done="0">
    <x18tc:text xml:space="preserve">Nije dobro pozivanje metode za provjeru dimenzija</x18tc:text>
  </x18tc:threadedComment>
  <x18tc:threadedComment ref="P21" dT="2026-07-24T15:44:42.00" personId="{f9e26a6e-6c4f-4104-bdad-4071ce9d1b30}" id="{dc183b0b-69fa-4e8f-95c6-58802116f954}" done="0">
    <x18tc:text xml:space="preserve">Dovoljno: _elementi.push_back(red)</x18tc:text>
  </x18tc:threadedComment>
  <x18tc:threadedComment ref="D19" dT="2026-07-24T15:56:51.00" personId="{f9e26a6e-6c4f-4104-bdad-4071ce9d1b30}" id="{1bf5dfbb-6046-405e-8a12-d8048bbee953}" done="0">
    <x18tc:text xml:space="preserve">Broj ne mora da ima decimalu</x18tc:text>
  </x18tc:threadedComment>
  <x18tc:threadedComment ref="L7" dT="2026-07-24T17:36:00.00" personId="{f9e26a6e-6c4f-4104-bdad-4071ce9d1b30}" id="{30be3106-c117-469e-9193-a323e2df2daa}" done="0">
    <x18tc:text xml:space="preserve">Nije dobro pozivanje metode za provjeru dimenzija</x18tc:text>
  </x18tc:threadedComment>
  <x18tc:threadedComment ref="O15" dT="2026-07-24T08:29:39.00" personId="{b7ebc611-1993-43f2-82d5-53dca33e2e4f}" id="{553fe367-ec70-4900-83e9-c5149cacde74}" done="0">
    <x18tc:text xml:space="preserve">Nema provere dimenzija</x18tc:text>
  </x18tc:threadedComment>
  <x18tc:threadedComment ref="P7" dT="2026-07-24T17:48:02.00" personId="{f9e26a6e-6c4f-4104-bdad-4071ce9d1b30}" id="{80a80e0e-a192-468b-8684-83871c91c09a}" done="0">
    <x18tc:text xml:space="preserve">Neispravno pozivanje metode i neispravna provjera dimenzija</x18tc:text>
  </x18tc:threadedComment>
  <x18tc:threadedComment ref="D22" dT="2026-07-24T16:13:05.00" personId="{f9e26a6e-6c4f-4104-bdad-4071ce9d1b30}" id="{721d5209-876c-4be5-baa8-be8de295685a}" done="0">
    <x18tc:text xml:space="preserve">Nedostaju komentari</x18tc:text>
  </x18tc:threadedComment>
  <x18tc:threadedComment ref="M15" dT="2026-07-24T08:28:40.00" personId="{b7ebc611-1993-43f2-82d5-53dca33e2e4f}" id="{65c55e1d-6ff3-471d-90f0-a1c1e37feb95}" done="0">
    <x18tc:text xml:space="preserve">Greska prilikom inicijalizacije rezultata</x18tc:text>
  </x18tc:threadedComment>
  <x18tc:threadedComment ref="O7" dT="2026-07-24T17:48:33.00" personId="{f9e26a6e-6c4f-4104-bdad-4071ce9d1b30}" id="{c387d24d-cfa7-4816-b6b8-a8dc183f8893}" done="0">
    <x18tc:text xml:space="preserve">Neispravno pozivanje metode i neispravna provjera dimenzija</x18tc:text>
  </x18tc:threadedComment>
  <x18tc:threadedComment ref="D23" dT="2026-07-24T16:17:46.00" personId="{f9e26a6e-6c4f-4104-bdad-4071ce9d1b30}" id="{a8c9a4c1-0b2c-4ca0-ae30-a9f408049ffa}" done="0">
    <x18tc:text xml:space="preserve">Nedostaju komentari</x18tc:text>
  </x18tc:threadedComment>
  <x18tc:threadedComment ref="D6" dT="2026-07-24T17:52:52.00" personId="{f9e26a6e-6c4f-4104-bdad-4071ce9d1b30}" id="{180eefb9-2490-4cae-870d-344a3a5547ef}" done="0">
    <x18tc:text xml:space="preserve">Nedostaje prepoznavanje realnih brojeva</x18tc:text>
  </x18tc:threadedComment>
  <x18tc:threadedComment ref="D24" dT="2026-07-24T16:36:00.00" personId="{f9e26a6e-6c4f-4104-bdad-4071ce9d1b30}" id="{8ba7c2f9-846a-4af7-9006-ec4c5d9df6d8}" done="0">
    <x18tc:text xml:space="preserve">Decimala se pojavljuje opciono a ne 0 ili vise puta</x18tc:text>
  </x18tc:threadedComment>
  <x18tc:threadedComment ref="E6" dT="2026-07-24T17:55:33.00" personId="{f9e26a6e-6c4f-4104-bdad-4071ce9d1b30}" id="{41db2875-3fba-48f1-9799-bfc60d61a17a}" done="0">
    <x18tc:text xml:space="preserve">Matrica je niz vrsta, a vrsta je niz brojeva. Izraz ne bi trebalo da ima pravilo za niz brojeva</x18tc:text>
  </x18tc:threadedComment>
  <x18tc:threadedComment ref="K6" dT="2026-07-24T18:05:59.00" personId="{f9e26a6e-6c4f-4104-bdad-4071ce9d1b30}" id="{b776cf24-fff4-4cd8-a328-6c69872a746f}" done="0">
    <x18tc:text xml:space="preserve">Znamo da matrica ima bar jedan element pa _matrica[0] (ne znamo za 2). Pristupanje j indeksu koji ne postoji</x18tc:text>
  </x18tc:threadedComment>
  <x18tc:threadedComment ref="N6" dT="2026-07-24T18:07:43.00" personId="{f9e26a6e-6c4f-4104-bdad-4071ce9d1b30}" id="{72aa9f9d-7cb0-4ab4-acaf-7849aade720f}" done="0">
    <x18tc:text xml:space="preserve">Nedostaju uglaste zagrade kod argumenta za niz brojeva</x18tc:text>
  </x18tc:threadedComment>
  <x18tc:threadedComment ref="D8" dT="2026-07-24T18:22:52.00" personId="{f9e26a6e-6c4f-4104-bdad-4071ce9d1b30}" id="{eba4cca9-28a4-4619-acc9-8869d1f7ae7e}" done="0">
    <x18tc:text xml:space="preserve">Nedostaju komentari</x18tc:text>
  </x18tc:threadedComment>
  <x18tc:threadedComment ref="F8" dT="2026-07-24T18:24:37.00" personId="{f9e26a6e-6c4f-4104-bdad-4071ce9d1b30}" id="{616fd603-3bff-443a-ac97-c39d7f3ed8c4}" done="0">
    <x18tc:text xml:space="preserve">Nije napravljen nijedan objekat na hipu ni za matricu, ni za vrstu (neophodno koristiti operator new)</x18tc:text>
  </x18tc:threadedComment>
  <x18tc:threadedComment ref="K12" dT="2026-07-24T07:26:29.00" personId="{b7ebc611-1993-43f2-82d5-53dca33e2e4f}" id="{a727d8d9-c2bf-48b9-a852-554c78af9177}" done="0">
    <x18tc:text xml:space="preserve">Greska sa tipovima i inicijalizacijom</x18tc:text>
  </x18tc:threadedComment>
  <x18tc:threadedComment ref="D11" dT="2026-07-24T18:29:19.00" personId="{f9e26a6e-6c4f-4104-bdad-4071ce9d1b30}" id="{6405667a-edb2-4f79-9832-9a2c11d533c1}" done="0">
    <x18tc:text xml:space="preserve">Nedostaju komentari</x18tc:text>
  </x18tc:threadedComment>
  <x18tc:threadedComment ref="F12" dT="2026-07-24T07:17:53.00" personId="{b7ebc611-1993-43f2-82d5-53dca33e2e4f}" id="{cbc88e03-12b4-4484-8511-0a872be6b38e}" done="0">
    <x18tc:text xml:space="preserve">Brisanje dodeljene vrednosti i ispisivanje matrice koja se ne trazi</x18tc:text>
  </x18tc:threadedComment>
  <x18tc:threadedComment ref="N11" dT="2026-07-24T18:31:09.00" personId="{f9e26a6e-6c4f-4104-bdad-4071ce9d1b30}" id="{55ccf307-129a-490c-8a27-b5ddc12dc339}" done="0">
    <x18tc:text xml:space="preserve">Drugi argument u gramatici ne bi trebalo da bude izraz</x18tc:text>
  </x18tc:threadedComment>
  <x18tc:threadedComment ref="E12" dT="2026-07-24T07:15:33.00" personId="{b7ebc611-1993-43f2-82d5-53dca33e2e4f}" id="{356c82d1-01b0-4ae9-9eb8-057149401e74}" done="0">
    <x18tc:text xml:space="preserve">Obrnut redosled naredbni i nizanja brojeva</x18tc:text>
  </x18tc:threadedComment>
  <x18tc:threadedComment ref="M16" dT="2026-07-24T08:47:03.00" personId="{b7ebc611-1993-43f2-82d5-53dca33e2e4f}" id="{b85940f5-f8b4-472e-865c-43be6d5d8e54}" done="0">
    <x18tc:text xml:space="preserve">Greska prilikom inicijalizacije rezultata</x18tc:text>
  </x18tc:threadedComment>
  <x18tc:threadedComment ref="M13" dT="2026-07-24T07:52:33.00" personId="{b7ebc611-1993-43f2-82d5-53dca33e2e4f}" id="{7c1601fa-380d-4a73-bf83-ebba76ec7d95}" done="0">
    <x18tc:text xml:space="preserve">Greska prilikom inicijalizacije rezultata</x18tc:text>
  </x18tc:threadedComment>
  <x18tc:threadedComment ref="G16" dT="2026-07-24T08:44:47.00" personId="{b7ebc611-1993-43f2-82d5-53dca33e2e4f}" id="{e93ccaa8-d9ef-42da-859b-437cdf85a20a}" done="0">
    <x18tc:text xml:space="preserve">Dvostruko pravilo za ispis identifikatora koje vodi ka shift/reduce konfliktu</x18tc:text>
  </x18tc:threadedComment>
  <x18tc:threadedComment ref="L13" dT="2026-07-24T07:51:13.00" personId="{b7ebc611-1993-43f2-82d5-53dca33e2e4f}" id="{eb6164ea-692f-45a4-af2e-0e2172ca0e83}" done="0">
    <x18tc:text xml:space="preserve">Brisanje promenljive koja se kasnije koristi i nepotpuna provera dimenzija</x18tc:text>
  </x18tc:threadedComment>
  <x18tc:threadedComment ref="K13" dT="2026-07-24T07:50:56.00" personId="{b7ebc611-1993-43f2-82d5-53dca33e2e4f}" id="{1a489c64-c248-450e-ab60-a61e82fa828b}" done="0">
    <x18tc:text xml:space="preserve">Brisanje promenljive koja se kasnije koristi i nepotpuna provera dimenzija</x18tc:text>
  </x18tc:threadedComment>
  <x18tc:threadedComment ref="D16" dT="2026-07-24T08:32:53.00" personId="{b7ebc611-1993-43f2-82d5-53dca33e2e4f}" id="{fec03221-69a3-44db-89ed-86b9714129bd}" done="0">
    <x18tc:text xml:space="preserve">Koriscene () umesto []</x18tc:text>
  </x18tc:threadedComment>
  <x18tc:threadedComment ref="E13" dT="2026-07-24T07:46:02.00" personId="{b7ebc611-1993-43f2-82d5-53dca33e2e4f}" id="{c19bbdb1-540d-468c-bec3-78f94fc3a743}" done="0">
    <x18tc:text xml:space="preserve">Greska kod nizanja redova i brojeva</x18tc:text>
  </x18tc:threadedComment>
  <x18tc:threadedComment ref="D13" dT="2026-07-24T07:40:07.00" personId="{b7ebc611-1993-43f2-82d5-53dca33e2e4f}" id="{41bebe1b-40f7-40fa-8373-ae521ba0834a}" done="0">
    <x18tc:text xml:space="preserve">Greska u izrazu za komentare i prepoznaju se celi brojevi umesto realnih</x18tc:text>
  </x18tc:threadedComment>
  <x18tc:threadedComment ref="P15" dT="2026-07-24T08:29:42.00" personId="{b7ebc611-1993-43f2-82d5-53dca33e2e4f}" id="{efcdb631-6d74-40b7-b4d0-96448c2087dd}" done="0">
    <x18tc:text xml:space="preserve">Nema provere dimenzija</x18tc:text>
  </x18tc:threadedComment>
  <x18tc:threadedComment ref="L12" dT="2026-07-24T07:26:55.00" personId="{b7ebc611-1993-43f2-82d5-53dca33e2e4f}" id="{62056f42-44c9-40b2-9680-35dda3c31906}" done="0">
    <x18tc:text xml:space="preserve">Greska sa tipovima i inicijalizacijom</x18tc:text>
  </x18tc:threadedComment>
  <x18tc:threadedComment ref="D12" dT="2026-07-24T07:13:27.00" personId="{b7ebc611-1993-43f2-82d5-53dca33e2e4f}" id="{f603b288-0bd6-4863-8e07-390a4590c960}" done="0">
    <x18tc:text xml:space="preserve">Nisu podrzani komentari</x18tc:text>
  </x18tc:threadedComment>
  <x18tc:threadedComment ref="H17" dT="2026-07-24T08:57:23.00" personId="{b7ebc611-1993-43f2-82d5-53dca33e2e4f}" id="{125b95bd-5c3b-4e7a-a6bc-cce0d7e35e69}" done="0">
    <x18tc:text xml:space="preserve">Greska prilikom dodele tipa</x18tc:text>
  </x18tc:threadedComment>
  <x18tc:threadedComment ref="P16" dT="2026-07-24T08:49:28.00" personId="{b7ebc611-1993-43f2-82d5-53dca33e2e4f}" id="{5c8be544-7871-403a-a5e4-8dbd3ed3f50d}" done="0">
    <x18tc:text xml:space="preserve">Nema provere dimenzija</x18tc:text>
  </x18tc:threadedComment>
  <x18tc:threadedComment ref="O16" dT="2026-07-24T08:49:23.00" personId="{b7ebc611-1993-43f2-82d5-53dca33e2e4f}" id="{f5a72828-473c-4afc-a417-2721444f5d9c}" done="0">
    <x18tc:text xml:space="preserve">Nema provere dimenzija</x18tc:text>
  </x18tc:threadedComment>
</x18tc:ThreadedComments>
</file>

<file path=xl/threadedComments/threadedComment5.xml><?xml version="1.0" encoding="utf-8"?>
<x18tc:ThreadedComments xmlns="http://schemas.openxmlformats.org/spreadsheetml/2006/main" xmlns:x18tc="http://schemas.microsoft.com/office/spreadsheetml/2018/threadedcomments" xmlns:xltc2="http://schemas.microsoft.com/office/spreadsheetml/2020/threadedcomments2" xmlns:r="http://schemas.openxmlformats.org/officeDocument/2006/relationships">
  <x18tc:threadedComment ref="G6" dT="2026-09-06T11:31:26.00" personId="{f9e26a6e-6c4f-4104-bdad-4071ce9d1b30}" id="{71abac56-3f27-4833-8e29-5c847902e05b}" done="0">
    <x18tc:text xml:space="preserve">Implementacija bez cvora</x18tc:text>
  </x18tc:threadedComment>
  <x18tc:threadedComment ref="AE6" dT="2026-09-06T11:38:41.00" personId="{f9e26a6e-6c4f-4104-bdad-4071ce9d1b30}" id="{e4433fd0-bb01-49fb-a701-aa2c49d9ea43}" done="0">
    <x18tc:text xml:space="preserve">U bojackoj petlji prvi parametar bi trebalo da bude definicija a treci dodjela</x18tc:text>
  </x18tc:threadedComment>
  <x18tc:threadedComment ref="AE7" dT="2026-09-06T11:44:17.00" personId="{f9e26a6e-6c4f-4104-bdad-4071ce9d1b30}" id="{4ccc439d-31f0-4a8a-8aca-9fdd72ee6e31}" done="0">
    <x18tc:text xml:space="preserve">Neispravni parametri petlje</x18tc:text>
  </x18tc:threadedComment>
  <x18tc:threadedComment ref="I28" dT="2026-09-06T12:34:59.00" personId="{f9e26a6e-6c4f-4104-bdad-4071ce9d1b30}" id="{a6fef577-26ee-4b20-8507-f3b5ca183bca}" done="0">
    <x18tc:text xml:space="preserve">Vazan je redosled definisanja klasa kada se implementacija pise u jednom fajlu i nedovrsene akcije</x18tc:text>
  </x18tc:threadedComment>
  <x18tc:threadedComment ref="G8" dT="2026-09-06T11:51:50.00" personId="{f9e26a6e-6c4f-4104-bdad-4071ce9d1b30}" id="{5d4b90d6-f1a3-4ae4-8c91-f8530bece4c0}" done="0">
    <x18tc:text xml:space="preserve">Implementacija bez cvora</x18tc:text>
  </x18tc:threadedComment>
  <x18tc:threadedComment ref="Q28" dT="2026-09-06T12:39:16.00" personId="{f9e26a6e-6c4f-4104-bdad-4071ce9d1b30}" id="{6c83dd8f-e7a2-40b3-92c0-61fe9e07576f}" done="0">
    <x18tc:text xml:space="preserve">Protected polja umjesto private</x18tc:text>
  </x18tc:threadedComment>
  <x18tc:threadedComment ref="E23" dT="2026-09-06T11:56:27.00" personId="{f9e26a6e-6c4f-4104-bdad-4071ce9d1b30}" id="{5ea56b81-de3e-410c-bc91-7388ad5abe6d}" done="0">
    <x18tc:text xml:space="preserve">Nedostaje pravilo za ispis</x18tc:text>
  </x18tc:threadedComment>
  <x18tc:threadedComment ref="G7" dT="2026-09-06T11:40:35.00" personId="{f9e26a6e-6c4f-4104-bdad-4071ce9d1b30}" id="{08992c16-7177-4fd3-a805-e291a52536ba}" done="0">
    <x18tc:text xml:space="preserve">Implementacija bez cvora</x18tc:text>
  </x18tc:threadedComment>
  <x18tc:threadedComment ref="G25" dT="2026-09-06T12:01:43.00" personId="{f9e26a6e-6c4f-4104-bdad-4071ce9d1b30}" id="{08adcde2-b646-445a-bbda-d05cb8e19aa3}" done="0">
    <x18tc:text xml:space="preserve">Implementacija bez cvora</x18tc:text>
  </x18tc:threadedComment>
  <x18tc:threadedComment ref="V25" dT="2026-09-06T12:04:01.00" personId="{f9e26a6e-6c4f-4104-bdad-4071ce9d1b30}" id="{c5b0ec4a-a5c9-4a61-957f-95cce0029ed5}" done="0">
    <x18tc:text xml:space="preserve">izraz L_T izraz</x18tc:text>
  </x18tc:threadedComment>
  <x18tc:threadedComment ref="V7" dT="2026-09-06T11:42:28.00" personId="{f9e26a6e-6c4f-4104-bdad-4071ce9d1b30}" id="{10e70f4a-40d4-4e8c-845f-dcada095402d}" done="0">
    <x18tc:text xml:space="preserve">Otherwise ne moze odvojeno od perchance</x18tc:text>
  </x18tc:threadedComment>
  <x18tc:threadedComment ref="G26" dT="2026-09-06T12:04:59.00" personId="{f9e26a6e-6c4f-4104-bdad-4071ce9d1b30}" id="{c0a05e92-249b-4079-935f-52331f7cd5e4}" done="0">
    <x18tc:text xml:space="preserve">Implementacija bez cvora</x18tc:text>
  </x18tc:threadedComment>
  <x18tc:threadedComment ref="D23" dT="2026-09-06T11:54:45.00" personId="{f9e26a6e-6c4f-4104-bdad-4071ce9d1b30}" id="{28acaefe-43ea-4fa0-96a6-1885607a9d6e}" done="0">
    <x18tc:text xml:space="preserve">Neispravan regularni izraz za prepoznavanje broja</x18tc:text>
  </x18tc:threadedComment>
  <x18tc:threadedComment ref="O14" dT="2026-09-06T20:49:04.00" personId="{3baaa017-cef7-4736-bc86-7945c7e9afab}" id="{8ba43972-0496-4794-880f-d8d09d551117}" done="0">
    <x18tc:text xml:space="preserve">nedostaje definicija prioriteta</x18tc:text>
  </x18tc:threadedComment>
  <x18tc:threadedComment ref="G13" dT="2026-09-06T20:44:14.00" personId="{3baaa017-cef7-4736-bc86-7945c7e9afab}" id="{3d7ea3c2-1405-44fc-8567-6332b6a91b33}" done="0">
    <x18tc:text xml:space="preserve">nije ast</x18tc:text>
  </x18tc:threadedComment>
  <x18tc:threadedComment ref="G15" dT="2026-09-06T20:52:48.00" personId="{3baaa017-cef7-4736-bc86-7945c7e9afab}" id="{51219442-951f-4a59-bcc7-f9c5fb75fa8b}" done="0">
    <x18tc:text xml:space="preserve">nije ast</x18tc:text>
  </x18tc:threadedComment>
  <x18tc:threadedComment ref="O22" dT="2026-09-06T21:16:42.00" personId="{3baaa017-cef7-4736-bc86-7945c7e9afab}" id="{3af3c616-423b-471b-94f9-0954c42f861c}" done="0">
    <x18tc:text xml:space="preserve">+- treba da imaju isti prioritet</x18tc:text>
  </x18tc:threadedComment>
  <x18tc:threadedComment ref="G9" dT="2026-09-06T20:32:54.00" personId="{3baaa017-cef7-4736-bc86-7945c7e9afab}" id="{7659d3a2-63b0-4218-80e5-d128c31c66cc}" done="0">
    <x18tc:text xml:space="preserve">nije ast</x18tc:text>
  </x18tc:threadedComment>
  <x18tc:threadedComment ref="E17" dT="2026-09-06T21:00:38.00" personId="{3baaa017-cef7-4736-bc86-7945c7e9afab}" id="{44fe0d40-fe20-4294-b74c-778fbfb8ad26}" done="0">
    <x18tc:text xml:space="preserve">nema nizanja u print naredbi, print podrzava samo id</x18tc:text>
  </x18tc:threadedComment>
  <x18tc:threadedComment ref="F16" dT="2026-09-06T20:57:31.00" personId="{3baaa017-cef7-4736-bc86-7945c7e9afab}" id="{d6836a5b-1cf3-416b-85ab-b067db80cda0}" done="0">
    <x18tc:text xml:space="preserve">greske u bisonu</x18tc:text>
  </x18tc:threadedComment>
  <x18tc:threadedComment ref="N11" dT="2026-09-06T20:39:54.00" personId="{3baaa017-cef7-4736-bc86-7945c7e9afab}" id="{69474e59-f344-4a73-9b46-eb20c3288c8d}" done="0">
    <x18tc:text xml:space="preserve">grananje pravila do besmisla</x18tc:text>
  </x18tc:threadedComment>
  <x18tc:threadedComment ref="F11" dT="2026-09-06T20:39:25.00" personId="{3baaa017-cef7-4736-bc86-7945c7e9afab}" id="{2ca4fad5-bbf0-42d0-9fb0-2f3c655d9aa1}" done="0">
    <x18tc:text xml:space="preserve">greske u bison-u</x18tc:text>
  </x18tc:threadedComment>
  <x18tc:threadedComment ref="E11" dT="2026-09-06T20:39:01.00" personId="{3baaa017-cef7-4736-bc86-7945c7e9afab}" id="{40512102-168e-400a-a942-2b2ef9624471}" done="0">
    <x18tc:text xml:space="preserve">nizanje ne valja</x18tc:text>
  </x18tc:threadedComment>
  <x18tc:threadedComment ref="G18" dT="2026-09-06T21:03:01.00" personId="{3baaa017-cef7-4736-bc86-7945c7e9afab}" id="{f9895d6f-0a27-45f3-abf9-863b69603637}" done="0">
    <x18tc:text xml:space="preserve">nije ast</x18tc:text>
  </x18tc:threadedComment>
  <x18tc:threadedComment ref="O10" dT="2026-09-06T20:35:14.00" personId="{3baaa017-cef7-4736-bc86-7945c7e9afab}" id="{9433cb55-2296-461d-b4e8-e11c22daceba}" done="0">
    <x18tc:text xml:space="preserve">+- treba da budu istog prioriteta</x18tc:text>
  </x18tc:threadedComment>
  <x18tc:threadedComment ref="G17" dT="2026-09-06T21:01:09.00" personId="{3baaa017-cef7-4736-bc86-7945c7e9afab}" id="{7efcb357-bc3c-4702-a4ac-98ab380f18f8}" done="0">
    <x18tc:text xml:space="preserve">nije ast</x18tc:text>
  </x18tc:threadedComment>
  <x18tc:threadedComment ref="G19" dT="2026-09-06T21:05:13.00" personId="{3baaa017-cef7-4736-bc86-7945c7e9afab}" id="{e7e4872a-6445-440b-9a62-6b5c1d807182}" done="0">
    <x18tc:text xml:space="preserve">nije ast</x18tc:text>
  </x18tc:threadedComment>
  <x18tc:threadedComment ref="G12" dT="2026-09-06T20:42:07.00" personId="{3baaa017-cef7-4736-bc86-7945c7e9afab}" id="{be7bf4f3-572e-455b-9bc4-d1f1f93c7399}" done="0">
    <x18tc:text xml:space="preserve">nije ast</x18tc:text>
  </x18tc:threadedComment>
  <x18tc:threadedComment ref="G20" dT="2026-09-06T21:08:24.00" personId="{3baaa017-cef7-4736-bc86-7945c7e9afab}" id="{3a25088c-c5cb-416e-b769-a121487e4d9e}" done="0">
    <x18tc:text xml:space="preserve">nije ast</x18tc:text>
  </x18tc:threadedComment>
  <x18tc:threadedComment ref="G21" dT="2026-09-06T21:12:35.00" personId="{3baaa017-cef7-4736-bc86-7945c7e9afab}" id="{267f0c37-d49f-4bf2-8db1-a47fe113f867}" done="0">
    <x18tc:text xml:space="preserve">nije ast</x18tc:text>
  </x18tc:threadedComment>
</x18tc:ThreadedComments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microsoft.com/office/2017/10/relationships/threadedComment" Target="../threadedComments/threadedComment1.xml"/><Relationship Id="rId3" Type="http://schemas.microsoft.com/office/2019/04/relationships/documenttask" Target="../documenttasks/documenttask1.xml"/><Relationship Id="rId4" Type="http://schemas.openxmlformats.org/officeDocument/2006/relationships/drawing" Target="../drawings/drawing3.xml"/><Relationship Id="rId5" Type="http://schemas.openxmlformats.org/officeDocument/2006/relationships/vmlDrawing" Target="../drawings/vmlDrawing1.v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comments" Target="../comments2.xml"/><Relationship Id="rId2" Type="http://schemas.microsoft.com/office/2017/10/relationships/threadedComment" Target="../threadedComments/threadedComment2.xml"/><Relationship Id="rId3" Type="http://schemas.microsoft.com/office/2019/04/relationships/documenttask" Target="../documenttasks/documenttask2.xml"/><Relationship Id="rId4" Type="http://schemas.openxmlformats.org/officeDocument/2006/relationships/drawing" Target="../drawings/drawing4.xml"/><Relationship Id="rId5" Type="http://schemas.openxmlformats.org/officeDocument/2006/relationships/vmlDrawing" Target="../drawings/vmlDrawing2.v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comments" Target="../comments3.xml"/><Relationship Id="rId2" Type="http://schemas.microsoft.com/office/2017/10/relationships/threadedComment" Target="../threadedComments/threadedComment3.xml"/><Relationship Id="rId3" Type="http://schemas.microsoft.com/office/2019/04/relationships/documenttask" Target="../documenttasks/documenttask3.xml"/><Relationship Id="rId4" Type="http://schemas.openxmlformats.org/officeDocument/2006/relationships/drawing" Target="../drawings/drawing5.xml"/><Relationship Id="rId5" Type="http://schemas.openxmlformats.org/officeDocument/2006/relationships/vmlDrawing" Target="../drawings/vmlDrawing3.v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comments" Target="../comments4.xml"/><Relationship Id="rId2" Type="http://schemas.microsoft.com/office/2017/10/relationships/threadedComment" Target="../threadedComments/threadedComment4.xml"/><Relationship Id="rId3" Type="http://schemas.microsoft.com/office/2019/04/relationships/documenttask" Target="../documenttasks/documenttask4.xml"/><Relationship Id="rId4" Type="http://schemas.openxmlformats.org/officeDocument/2006/relationships/drawing" Target="../drawings/drawing6.xml"/><Relationship Id="rId5" Type="http://schemas.openxmlformats.org/officeDocument/2006/relationships/vmlDrawing" Target="../drawings/vmlDrawing4.v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comments" Target="../comments5.xml"/><Relationship Id="rId2" Type="http://schemas.microsoft.com/office/2017/10/relationships/threadedComment" Target="../threadedComments/threadedComment5.xml"/><Relationship Id="rId3" Type="http://schemas.microsoft.com/office/2019/04/relationships/documenttask" Target="../documenttasks/documenttask5.xml"/><Relationship Id="rId4" Type="http://schemas.openxmlformats.org/officeDocument/2006/relationships/drawing" Target="../drawings/drawing7.xml"/><Relationship Id="rId5" Type="http://schemas.openxmlformats.org/officeDocument/2006/relationships/vmlDrawing" Target="../drawings/vmlDrawing5.v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75"/>
  <cols>
    <col customWidth="1" min="3" max="3" width="32.75"/>
  </cols>
  <sheetData>
    <row r="1">
      <c r="F1" s="1" t="s">
        <v>0</v>
      </c>
      <c r="H1" s="1" t="s">
        <v>3</v>
      </c>
      <c r="J1" s="2">
        <v>44348.0</v>
      </c>
      <c r="L1" s="4">
        <v>45445.0</v>
      </c>
      <c r="N1" s="1" t="s">
        <v>7</v>
      </c>
      <c r="P1" s="1" t="s">
        <v>8</v>
      </c>
      <c r="R1" s="1" t="s">
        <v>10</v>
      </c>
      <c r="T1" s="1" t="s">
        <v>11</v>
      </c>
    </row>
    <row r="2">
      <c r="D2" s="1"/>
      <c r="E2" s="1"/>
      <c r="F2" s="1" t="s">
        <v>12</v>
      </c>
      <c r="G2" s="1" t="s">
        <v>13</v>
      </c>
      <c r="H2" s="1" t="s">
        <v>12</v>
      </c>
      <c r="I2" s="1" t="s">
        <v>13</v>
      </c>
      <c r="J2" s="3" t="s">
        <v>12</v>
      </c>
      <c r="K2" s="3" t="s">
        <v>13</v>
      </c>
      <c r="L2" s="1" t="s">
        <v>12</v>
      </c>
      <c r="M2" s="1" t="s">
        <v>13</v>
      </c>
      <c r="N2" s="1" t="s">
        <v>12</v>
      </c>
      <c r="O2" s="1" t="s">
        <v>13</v>
      </c>
      <c r="P2" s="1" t="s">
        <v>12</v>
      </c>
      <c r="Q2" s="1" t="s">
        <v>13</v>
      </c>
      <c r="R2" s="1" t="s">
        <v>12</v>
      </c>
      <c r="S2" s="1" t="s">
        <v>13</v>
      </c>
      <c r="T2" s="1" t="s">
        <v>12</v>
      </c>
      <c r="U2" s="1" t="s">
        <v>13</v>
      </c>
    </row>
    <row r="3">
      <c r="A3" s="3" t="s">
        <v>14</v>
      </c>
      <c r="B3" s="3" t="s">
        <v>5</v>
      </c>
      <c r="C3" s="3" t="s">
        <v>6</v>
      </c>
      <c r="D3" s="1" t="s">
        <v>15</v>
      </c>
      <c r="E3" s="1" t="s">
        <v>16</v>
      </c>
    </row>
    <row r="4">
      <c r="A4" s="6">
        <v>1.0</v>
      </c>
      <c r="B4" s="5" t="s">
        <v>9</v>
      </c>
      <c r="C4" s="7" t="str">
        <f t="array" ref="C4">INDEX('Svi studenti'!$C$2:$C1001,MATCH(B4, 'Svi studenti'!$B$2:$B1001, 0))</f>
        <v>Ајдуковић, Лука</v>
      </c>
      <c r="D4" s="8" t="str">
        <f t="array" ref="D4">iferror(iNDEX('Svi studenti'!$G$2:$G1001,MATCH(B4, 'Svi studenti'!$B$2:$B1001, 0)),"---")</f>
        <v>3и1б</v>
      </c>
      <c r="E4" s="8">
        <f t="array" ref="E4">iferror(iNDEX('Prisustvo-Vežbe'!$Q$4:$Q1001,MATCH(B4, 'Prisustvo-Vežbe'!$A$4:$A1001, 0)),"---")</f>
        <v>1</v>
      </c>
      <c r="G4" s="7" t="str">
        <f t="array" ref="G4">iferror(iNDEX('Januar 1'!$AH$5:$AH1001,MATCH(B4, 'Januar 1'!$A$5:$A1001, 0)),"---")</f>
        <v>---</v>
      </c>
      <c r="I4" s="7" t="str">
        <f t="array" ref="I4">iferror(iNDEX('Januar 2'!$AM$5:$AM1001,MATCH(B4, 'Januar 2'!$A$5:$A1001, 0)),"---")</f>
        <v>---</v>
      </c>
      <c r="K4" s="7" t="str">
        <f t="array" ref="K4">iferror(iNDEX('Jun1'!$AI$6:$AI1001,MATCH(B4, 'Jun1'!$A$6:$A1001, 0)),"---")</f>
        <v>---</v>
      </c>
      <c r="M4" s="7" t="str">
        <f t="array" ref="M4">iferror(iNDEX('Jun2'!$AF$6:$AF1001,MATCH(B4, 'Jun2'!$A$6:$A1001, 0)),"---")</f>
        <v>---</v>
      </c>
      <c r="O4" s="7">
        <f t="array" ref="O4">iferror(iNDEX('Sep1'!$AJ$6:$AJ1001,MATCH(B4, 'Sep1'!$A$6:$A1001, 0)),"---")</f>
        <v>53</v>
      </c>
      <c r="Q4" s="7" t="str">
        <f t="array" ref="Q4">iferror(iNDEX('Sep2'!$AO$6:$AO1001,MATCH(B4, 'Sep2'!$A$6:$A1001, 0)),"---")</f>
        <v>---</v>
      </c>
      <c r="S4" s="7" t="str">
        <f t="array" ref="S4">iferror(iNDEX(Dodatni!$AJ$6:$AJ1001,MATCH(B4, Dodatni!$A$6:$A1001, 0)),"---")</f>
        <v>---</v>
      </c>
      <c r="U4" s="7" t="str">
        <f t="array" ref="U4">iferror(iNDEX('Sep1-2324'!$AQ$6:$AQ1001,MATCH(B4, 'Sep1-2324'!$A$6:$A1001, 0)),"---")</f>
        <v>---</v>
      </c>
    </row>
    <row r="5">
      <c r="A5" s="6">
        <v>2.0</v>
      </c>
      <c r="B5" s="5" t="s">
        <v>17</v>
      </c>
      <c r="C5" s="7" t="str">
        <f t="array" ref="C5">INDEX('Svi studenti'!$C$2:$C1001,MATCH(B5, 'Svi studenti'!$B$2:$B1001, 0))</f>
        <v>Арамбашић, Тодор</v>
      </c>
      <c r="D5" s="8" t="str">
        <f t="array" ref="D5">iferror(iNDEX('Svi studenti'!$G$2:$G1001,MATCH(B5, 'Svi studenti'!$B$2:$B1001, 0)),"---")</f>
        <v>3и1а</v>
      </c>
      <c r="E5" s="11">
        <f t="array" ref="E5">iferror(iNDEX('Prisustvo-Vežbe'!$Q$4:$Q1001,MATCH(B5, 'Prisustvo-Vežbe'!$A$4:$A1001, 0)),"---")</f>
        <v>0</v>
      </c>
      <c r="G5" s="7" t="str">
        <f t="array" ref="G5">iferror(iNDEX('Januar 1'!$AH$5:$AH1001,MATCH(B5, 'Januar 1'!$A$5:$A1001, 0)),"---")</f>
        <v>---</v>
      </c>
      <c r="I5" s="7" t="str">
        <f t="array" ref="I5">iferror(iNDEX('Januar 2'!$AM$5:$AM1001,MATCH(B5, 'Januar 2'!$A$5:$A1001, 0)),"---")</f>
        <v>---</v>
      </c>
      <c r="K5" s="7" t="str">
        <f t="array" ref="K5">iferror(iNDEX('Jun1'!$AI$6:$AI1001,MATCH(B5, 'Jun1'!$A$6:$A1001, 0)),"---")</f>
        <v>---</v>
      </c>
      <c r="M5" s="7" t="str">
        <f t="array" ref="M5">iferror(iNDEX('Jun2'!$AF$6:$AF1001,MATCH(B5, 'Jun2'!$A$6:$A1001, 0)),"---")</f>
        <v>---</v>
      </c>
      <c r="O5" s="7" t="str">
        <f t="array" ref="O5">iferror(iNDEX('Sep1'!$AJ$6:$AJ1001,MATCH(B5, 'Sep1'!$A$6:$A1001, 0)),"---")</f>
        <v>---</v>
      </c>
      <c r="Q5" s="7" t="str">
        <f t="array" ref="Q5">iferror(iNDEX('Sep2'!$AO$6:$AO1001,MATCH(B5, 'Sep2'!$A$6:$A1001, 0)),"---")</f>
        <v>---</v>
      </c>
      <c r="S5" s="7" t="str">
        <f t="array" ref="S5">iferror(iNDEX(Dodatni!$AJ$6:$AJ1001,MATCH(B5, Dodatni!$A$6:$A1001, 0)),"---")</f>
        <v>---</v>
      </c>
      <c r="U5" s="7" t="str">
        <f t="array" ref="U5">iferror(iNDEX('Sep1-2324'!$AQ$6:$AQ1001,MATCH(B5, 'Sep1-2324'!$A$6:$A1001, 0)),"---")</f>
        <v>---</v>
      </c>
    </row>
    <row r="6">
      <c r="A6" s="6">
        <v>3.0</v>
      </c>
      <c r="B6" s="5" t="s">
        <v>18</v>
      </c>
      <c r="C6" s="7" t="str">
        <f t="array" ref="C6">INDEX('Svi studenti'!$C$2:$C1001,MATCH(B6, 'Svi studenti'!$B$2:$B1001, 0))</f>
        <v>Аћимовић, Љубомир</v>
      </c>
      <c r="D6" s="8" t="str">
        <f t="array" ref="D6">iferror(iNDEX('Svi studenti'!$G$2:$G1001,MATCH(B6, 'Svi studenti'!$B$2:$B1001, 0)),"---")</f>
        <v>3и1а</v>
      </c>
      <c r="E6" s="11">
        <f t="array" ref="E6">iferror(iNDEX('Prisustvo-Vežbe'!$Q$4:$Q1001,MATCH(B6, 'Prisustvo-Vežbe'!$A$4:$A1001, 0)),"---")</f>
        <v>2.5</v>
      </c>
      <c r="G6" s="7" t="str">
        <f t="array" ref="G6">iferror(iNDEX('Januar 1'!$AH$5:$AH1001,MATCH(B6, 'Januar 1'!$A$5:$A1001, 0)),"---")</f>
        <v>---</v>
      </c>
      <c r="I6" s="7" t="str">
        <f t="array" ref="I6">iferror(iNDEX('Januar 2'!$AM$5:$AM1001,MATCH(B6, 'Januar 2'!$A$5:$A1001, 0)),"---")</f>
        <v>---</v>
      </c>
      <c r="K6" s="7">
        <f t="array" ref="K6">iferror(iNDEX('Jun1'!$AI$6:$AI1001,MATCH(B6, 'Jun1'!$A$6:$A1001, 0)),"---")</f>
        <v>28</v>
      </c>
      <c r="M6" s="7" t="str">
        <f t="array" ref="M6">iferror(iNDEX('Jun2'!$AF$6:$AF1001,MATCH(B6, 'Jun2'!$A$6:$A1001, 0)),"---")</f>
        <v>---</v>
      </c>
      <c r="O6" s="7" t="str">
        <f t="array" ref="O6">iferror(iNDEX('Sep1'!$AJ$6:$AJ1001,MATCH(B6, 'Sep1'!$A$6:$A1001, 0)),"---")</f>
        <v>---</v>
      </c>
      <c r="Q6" s="7" t="str">
        <f t="array" ref="Q6">iferror(iNDEX('Sep2'!$AO$6:$AO1001,MATCH(B6, 'Sep2'!$A$6:$A1001, 0)),"---")</f>
        <v>---</v>
      </c>
      <c r="S6" s="7" t="str">
        <f t="array" ref="S6">iferror(iNDEX(Dodatni!$AJ$6:$AJ1001,MATCH(B6, Dodatni!$A$6:$A1001, 0)),"---")</f>
        <v>---</v>
      </c>
      <c r="U6" s="7" t="str">
        <f t="array" ref="U6">iferror(iNDEX('Sep1-2324'!$AQ$6:$AQ1001,MATCH(B6, 'Sep1-2324'!$A$6:$A1001, 0)),"---")</f>
        <v>---</v>
      </c>
    </row>
    <row r="7">
      <c r="A7" s="6">
        <v>4.0</v>
      </c>
      <c r="B7" s="5" t="s">
        <v>19</v>
      </c>
      <c r="C7" s="7" t="str">
        <f t="array" ref="C7">INDEX('Svi studenti'!$C$2:$C1001,MATCH(B7, 'Svi studenti'!$B$2:$B1001, 0))</f>
        <v>Бељић, Лазар</v>
      </c>
      <c r="D7" s="8" t="str">
        <f t="array" ref="D7">iferror(iNDEX('Svi studenti'!$G$2:$G1001,MATCH(B7, 'Svi studenti'!$B$2:$B1001, 0)),"---")</f>
        <v>3и1б</v>
      </c>
      <c r="E7" s="11">
        <f t="array" ref="E7">iferror(iNDEX('Prisustvo-Vežbe'!$Q$4:$Q1001,MATCH(B7, 'Prisustvo-Vežbe'!$A$4:$A1001, 0)),"---")</f>
        <v>4</v>
      </c>
      <c r="G7" s="7" t="str">
        <f t="array" ref="G7">iferror(iNDEX('Januar 1'!$AH$5:$AH1001,MATCH(B7, 'Januar 1'!$A$5:$A1001, 0)),"---")</f>
        <v>---</v>
      </c>
      <c r="I7" s="7" t="str">
        <f t="array" ref="I7">iferror(iNDEX('Januar 2'!$AM$5:$AM1001,MATCH(B7, 'Januar 2'!$A$5:$A1001, 0)),"---")</f>
        <v>---</v>
      </c>
      <c r="K7" s="7" t="str">
        <f t="array" ref="K7">iferror(iNDEX('Jun1'!$AI$6:$AI1001,MATCH(B7, 'Jun1'!$A$6:$A1001, 0)),"---")</f>
        <v>---</v>
      </c>
      <c r="M7" s="7" t="str">
        <f t="array" ref="M7">iferror(iNDEX('Jun2'!$AF$6:$AF1001,MATCH(B7, 'Jun2'!$A$6:$A1001, 0)),"---")</f>
        <v>---</v>
      </c>
      <c r="O7" s="7" t="str">
        <f t="array" ref="O7">iferror(iNDEX('Sep1'!$AJ$6:$AJ1001,MATCH(B7, 'Sep1'!$A$6:$A1001, 0)),"---")</f>
        <v>---</v>
      </c>
      <c r="Q7" s="7" t="str">
        <f t="array" ref="Q7">iferror(iNDEX('Sep2'!$AO$6:$AO1001,MATCH(B7, 'Sep2'!$A$6:$A1001, 0)),"---")</f>
        <v>---</v>
      </c>
      <c r="S7" s="7" t="str">
        <f t="array" ref="S7">iferror(iNDEX(Dodatni!$AJ$6:$AJ1001,MATCH(B7, Dodatni!$A$6:$A1001, 0)),"---")</f>
        <v>---</v>
      </c>
      <c r="U7" s="7" t="str">
        <f t="array" ref="U7">iferror(iNDEX('Sep1-2324'!$AQ$6:$AQ1001,MATCH(B7, 'Sep1-2324'!$A$6:$A1001, 0)),"---")</f>
        <v>---</v>
      </c>
    </row>
    <row r="8">
      <c r="A8" s="6">
        <v>5.0</v>
      </c>
      <c r="B8" s="5" t="s">
        <v>20</v>
      </c>
      <c r="C8" s="7" t="str">
        <f t="array" ref="C8">INDEX('Svi studenti'!$C$2:$C1001,MATCH(B8, 'Svi studenti'!$B$2:$B1001, 0))</f>
        <v>Божиновић, Дуња</v>
      </c>
      <c r="D8" s="8" t="str">
        <f t="array" ref="D8">iferror(iNDEX('Svi studenti'!$G$2:$G1001,MATCH(B8, 'Svi studenti'!$B$2:$B1001, 0)),"---")</f>
        <v>3и1б</v>
      </c>
      <c r="E8" s="11">
        <f t="array" ref="E8">iferror(iNDEX('Prisustvo-Vežbe'!$Q$4:$Q1001,MATCH(B8, 'Prisustvo-Vežbe'!$A$4:$A1001, 0)),"---")</f>
        <v>1</v>
      </c>
      <c r="G8" s="7" t="str">
        <f t="array" ref="G8">iferror(iNDEX('Januar 1'!$AH$5:$AH1001,MATCH(B8, 'Januar 1'!$A$5:$A1001, 0)),"---")</f>
        <v>---</v>
      </c>
      <c r="I8" s="7" t="str">
        <f t="array" ref="I8">iferror(iNDEX('Januar 2'!$AM$5:$AM1001,MATCH(B8, 'Januar 2'!$A$5:$A1001, 0)),"---")</f>
        <v>---</v>
      </c>
      <c r="K8" s="7" t="str">
        <f t="array" ref="K8">iferror(iNDEX('Jun1'!$AI$6:$AI1001,MATCH(B8, 'Jun1'!$A$6:$A1001, 0)),"---")</f>
        <v>---</v>
      </c>
      <c r="M8" s="7" t="str">
        <f t="array" ref="M8">iferror(iNDEX('Jun2'!$AF$6:$AF1001,MATCH(B8, 'Jun2'!$A$6:$A1001, 0)),"---")</f>
        <v>---</v>
      </c>
      <c r="O8" s="7">
        <f t="array" ref="O8">iferror(iNDEX('Sep1'!$AJ$6:$AJ1001,MATCH(B8, 'Sep1'!$A$6:$A1001, 0)),"---")</f>
        <v>22.5</v>
      </c>
      <c r="Q8" s="7" t="str">
        <f t="array" ref="Q8">iferror(iNDEX('Sep2'!$AO$6:$AO1001,MATCH(B8, 'Sep2'!$A$6:$A1001, 0)),"---")</f>
        <v>---</v>
      </c>
      <c r="S8" s="7" t="str">
        <f t="array" ref="S8">iferror(iNDEX(Dodatni!$AJ$6:$AJ1001,MATCH(B8, Dodatni!$A$6:$A1001, 0)),"---")</f>
        <v>---</v>
      </c>
      <c r="U8" s="7" t="str">
        <f t="array" ref="U8">iferror(iNDEX('Sep1-2324'!$AQ$6:$AQ1001,MATCH(B8, 'Sep1-2324'!$A$6:$A1001, 0)),"---")</f>
        <v>---</v>
      </c>
    </row>
    <row r="9">
      <c r="A9" s="6">
        <v>6.0</v>
      </c>
      <c r="B9" s="5" t="s">
        <v>21</v>
      </c>
      <c r="C9" s="7" t="str">
        <f t="array" ref="C9">INDEX('Svi studenti'!$C$2:$C1001,MATCH(B9, 'Svi studenti'!$B$2:$B1001, 0))</f>
        <v>Будимир, Никола</v>
      </c>
      <c r="D9" s="8" t="str">
        <f t="array" ref="D9">iferror(iNDEX('Svi studenti'!$G$2:$G1001,MATCH(B9, 'Svi studenti'!$B$2:$B1001, 0)),"---")</f>
        <v>3и1б</v>
      </c>
      <c r="E9" s="11">
        <f t="array" ref="E9">iferror(iNDEX('Prisustvo-Vežbe'!$Q$4:$Q1001,MATCH(B9, 'Prisustvo-Vežbe'!$A$4:$A1001, 0)),"---")</f>
        <v>0</v>
      </c>
      <c r="G9" s="7" t="str">
        <f t="array" ref="G9">iferror(iNDEX('Januar 1'!$AH$5:$AH1001,MATCH(B9, 'Januar 1'!$A$5:$A1001, 0)),"---")</f>
        <v>---</v>
      </c>
      <c r="I9" s="7" t="str">
        <f t="array" ref="I9">iferror(iNDEX('Januar 2'!$AM$5:$AM1001,MATCH(B9, 'Januar 2'!$A$5:$A1001, 0)),"---")</f>
        <v>---</v>
      </c>
      <c r="K9" s="7">
        <f t="array" ref="K9">iferror(iNDEX('Jun1'!$AI$6:$AI1001,MATCH(B9, 'Jun1'!$A$6:$A1001, 0)),"---")</f>
        <v>22</v>
      </c>
      <c r="M9" s="7" t="str">
        <f t="array" ref="M9">iferror(iNDEX('Jun2'!$AF$6:$AF1001,MATCH(B9, 'Jun2'!$A$6:$A1001, 0)),"---")</f>
        <v>---</v>
      </c>
      <c r="O9" s="7" t="str">
        <f t="array" ref="O9">iferror(iNDEX('Sep1'!$AJ$6:$AJ1001,MATCH(B9, 'Sep1'!$A$6:$A1001, 0)),"---")</f>
        <v>---</v>
      </c>
      <c r="Q9" s="7" t="str">
        <f t="array" ref="Q9">iferror(iNDEX('Sep2'!$AO$6:$AO1001,MATCH(B9, 'Sep2'!$A$6:$A1001, 0)),"---")</f>
        <v>---</v>
      </c>
      <c r="S9" s="7" t="str">
        <f t="array" ref="S9">iferror(iNDEX(Dodatni!$AJ$6:$AJ1001,MATCH(B9, Dodatni!$A$6:$A1001, 0)),"---")</f>
        <v>---</v>
      </c>
      <c r="U9" s="7">
        <f t="array" ref="U9">iferror(iNDEX('Sep1-2324'!$AQ$6:$AQ1001,MATCH(B9, 'Sep1-2324'!$A$6:$A1001, 0)),"---")</f>
        <v>23</v>
      </c>
    </row>
    <row r="10">
      <c r="A10" s="6">
        <v>7.0</v>
      </c>
      <c r="B10" s="5" t="s">
        <v>22</v>
      </c>
      <c r="C10" s="7" t="str">
        <f t="array" ref="C10">INDEX('Svi studenti'!$C$2:$C1001,MATCH(B10, 'Svi studenti'!$B$2:$B1001, 0))</f>
        <v>Влаховић, Иван</v>
      </c>
      <c r="D10" s="8" t="str">
        <f t="array" ref="D10">iferror(iNDEX('Svi studenti'!$G$2:$G1001,MATCH(B10, 'Svi studenti'!$B$2:$B1001, 0)),"---")</f>
        <v>3и1б</v>
      </c>
      <c r="E10" s="11">
        <f t="array" ref="E10">iferror(iNDEX('Prisustvo-Vežbe'!$Q$4:$Q1001,MATCH(B10, 'Prisustvo-Vežbe'!$A$4:$A1001, 0)),"---")</f>
        <v>4</v>
      </c>
      <c r="G10" s="7">
        <f t="array" ref="G10">iferror(iNDEX('Januar 1'!$AH$5:$AH1001,MATCH(B10, 'Januar 1'!$A$5:$A1001, 0)),"---")</f>
        <v>37</v>
      </c>
      <c r="I10" s="7" t="str">
        <f t="array" ref="I10">iferror(iNDEX('Januar 2'!$AM$5:$AM1001,MATCH(B10, 'Januar 2'!$A$5:$A1001, 0)),"---")</f>
        <v>---</v>
      </c>
      <c r="K10" s="7" t="str">
        <f t="array" ref="K10">iferror(iNDEX('Jun1'!$AI$6:$AI1001,MATCH(B10, 'Jun1'!$A$6:$A1001, 0)),"---")</f>
        <v>---</v>
      </c>
      <c r="M10" s="7" t="str">
        <f t="array" ref="M10">iferror(iNDEX('Jun2'!$AF$6:$AF1001,MATCH(B10, 'Jun2'!$A$6:$A1001, 0)),"---")</f>
        <v>---</v>
      </c>
      <c r="O10" s="7" t="str">
        <f t="array" ref="O10">iferror(iNDEX('Sep1'!$AJ$6:$AJ1001,MATCH(B10, 'Sep1'!$A$6:$A1001, 0)),"---")</f>
        <v>---</v>
      </c>
      <c r="Q10" s="7" t="str">
        <f t="array" ref="Q10">iferror(iNDEX('Sep2'!$AO$6:$AO1001,MATCH(B10, 'Sep2'!$A$6:$A1001, 0)),"---")</f>
        <v>---</v>
      </c>
      <c r="S10" s="7" t="str">
        <f t="array" ref="S10">iferror(iNDEX(Dodatni!$AJ$6:$AJ1001,MATCH(B10, Dodatni!$A$6:$A1001, 0)),"---")</f>
        <v>---</v>
      </c>
      <c r="U10" s="7" t="str">
        <f t="array" ref="U10">iferror(iNDEX('Sep1-2324'!$AQ$6:$AQ1001,MATCH(B10, 'Sep1-2324'!$A$6:$A1001, 0)),"---")</f>
        <v>---</v>
      </c>
    </row>
    <row r="11">
      <c r="A11" s="6">
        <v>8.0</v>
      </c>
      <c r="B11" s="5" t="s">
        <v>23</v>
      </c>
      <c r="C11" s="7" t="str">
        <f t="array" ref="C11">INDEX('Svi studenti'!$C$2:$C1001,MATCH(B11, 'Svi studenti'!$B$2:$B1001, 0))</f>
        <v>Вуковић, Лола</v>
      </c>
      <c r="D11" s="8" t="str">
        <f t="array" ref="D11">iferror(iNDEX('Svi studenti'!$G$2:$G1001,MATCH(B11, 'Svi studenti'!$B$2:$B1001, 0)),"---")</f>
        <v>3и1б</v>
      </c>
      <c r="E11" s="11">
        <f t="array" ref="E11">iferror(iNDEX('Prisustvo-Vežbe'!$Q$4:$Q1001,MATCH(B11, 'Prisustvo-Vežbe'!$A$4:$A1001, 0)),"---")</f>
        <v>5</v>
      </c>
      <c r="G11" s="7">
        <f t="array" ref="G11">iferror(iNDEX('Januar 1'!$AH$5:$AH1001,MATCH(B11, 'Januar 1'!$A$5:$A1001, 0)),"---")</f>
        <v>34.5</v>
      </c>
      <c r="I11" s="7" t="str">
        <f t="array" ref="I11">iferror(iNDEX('Januar 2'!$AM$5:$AM1001,MATCH(B11, 'Januar 2'!$A$5:$A1001, 0)),"---")</f>
        <v>---</v>
      </c>
      <c r="K11" s="7" t="str">
        <f t="array" ref="K11">iferror(iNDEX('Jun1'!$AI$6:$AI1001,MATCH(B11, 'Jun1'!$A$6:$A1001, 0)),"---")</f>
        <v>---</v>
      </c>
      <c r="M11" s="7" t="str">
        <f t="array" ref="M11">iferror(iNDEX('Jun2'!$AF$6:$AF1001,MATCH(B11, 'Jun2'!$A$6:$A1001, 0)),"---")</f>
        <v>---</v>
      </c>
      <c r="O11" s="7" t="str">
        <f t="array" ref="O11">iferror(iNDEX('Sep1'!$AJ$6:$AJ1001,MATCH(B11, 'Sep1'!$A$6:$A1001, 0)),"---")</f>
        <v>---</v>
      </c>
      <c r="Q11" s="7" t="str">
        <f t="array" ref="Q11">iferror(iNDEX('Sep2'!$AO$6:$AO1001,MATCH(B11, 'Sep2'!$A$6:$A1001, 0)),"---")</f>
        <v>---</v>
      </c>
      <c r="S11" s="7" t="str">
        <f t="array" ref="S11">iferror(iNDEX(Dodatni!$AJ$6:$AJ1001,MATCH(B11, Dodatni!$A$6:$A1001, 0)),"---")</f>
        <v>---</v>
      </c>
      <c r="U11" s="7" t="str">
        <f t="array" ref="U11">iferror(iNDEX('Sep1-2324'!$AQ$6:$AQ1001,MATCH(B11, 'Sep1-2324'!$A$6:$A1001, 0)),"---")</f>
        <v>---</v>
      </c>
    </row>
    <row r="12">
      <c r="A12" s="6">
        <v>9.0</v>
      </c>
      <c r="B12" s="5" t="s">
        <v>24</v>
      </c>
      <c r="C12" s="7" t="str">
        <f t="array" ref="C12">INDEX('Svi studenti'!$C$2:$C1001,MATCH(B12, 'Svi studenti'!$B$2:$B1001, 0))</f>
        <v>Глигорић, Мила</v>
      </c>
      <c r="D12" s="8" t="str">
        <f t="array" ref="D12">iferror(iNDEX('Svi studenti'!$G$2:$G1001,MATCH(B12, 'Svi studenti'!$B$2:$B1001, 0)),"---")</f>
        <v>3и1б</v>
      </c>
      <c r="E12" s="11">
        <f t="array" ref="E12">iferror(iNDEX('Prisustvo-Vežbe'!$Q$4:$Q1001,MATCH(B12, 'Prisustvo-Vežbe'!$A$4:$A1001, 0)),"---")</f>
        <v>1.5</v>
      </c>
      <c r="G12" s="7" t="str">
        <f t="array" ref="G12">iferror(iNDEX('Januar 1'!$AH$5:$AH1001,MATCH(B12, 'Januar 1'!$A$5:$A1001, 0)),"---")</f>
        <v>---</v>
      </c>
      <c r="I12" s="7" t="str">
        <f t="array" ref="I12">iferror(iNDEX('Januar 2'!$AM$5:$AM1001,MATCH(B12, 'Januar 2'!$A$5:$A1001, 0)),"---")</f>
        <v>---</v>
      </c>
      <c r="K12" s="7" t="str">
        <f t="array" ref="K12">iferror(iNDEX('Jun1'!$AI$6:$AI1001,MATCH(B12, 'Jun1'!$A$6:$A1001, 0)),"---")</f>
        <v>---</v>
      </c>
      <c r="M12" s="7" t="str">
        <f t="array" ref="M12">iferror(iNDEX('Jun2'!$AF$6:$AF1001,MATCH(B12, 'Jun2'!$A$6:$A1001, 0)),"---")</f>
        <v>---</v>
      </c>
      <c r="O12" s="7" t="str">
        <f t="array" ref="O12">iferror(iNDEX('Sep1'!$AJ$6:$AJ1001,MATCH(B12, 'Sep1'!$A$6:$A1001, 0)),"---")</f>
        <v>---</v>
      </c>
      <c r="Q12" s="7" t="str">
        <f t="array" ref="Q12">iferror(iNDEX('Sep2'!$AO$6:$AO1001,MATCH(B12, 'Sep2'!$A$6:$A1001, 0)),"---")</f>
        <v>---</v>
      </c>
      <c r="S12" s="7" t="str">
        <f t="array" ref="S12">iferror(iNDEX(Dodatni!$AJ$6:$AJ1001,MATCH(B12, Dodatni!$A$6:$A1001, 0)),"---")</f>
        <v>---</v>
      </c>
      <c r="U12" s="7" t="str">
        <f t="array" ref="U12">iferror(iNDEX('Sep1-2324'!$AQ$6:$AQ1001,MATCH(B12, 'Sep1-2324'!$A$6:$A1001, 0)),"---")</f>
        <v>---</v>
      </c>
    </row>
    <row r="13">
      <c r="A13" s="6">
        <v>10.0</v>
      </c>
      <c r="B13" s="5" t="s">
        <v>25</v>
      </c>
      <c r="C13" s="7" t="str">
        <f t="array" ref="C13">INDEX('Svi studenti'!$C$2:$C1001,MATCH(B13, 'Svi studenti'!$B$2:$B1001, 0))</f>
        <v>Грбовић, Теодора</v>
      </c>
      <c r="D13" s="8" t="str">
        <f t="array" ref="D13">iferror(iNDEX('Svi studenti'!$G$2:$G1001,MATCH(B13, 'Svi studenti'!$B$2:$B1001, 0)),"---")</f>
        <v>3и1а</v>
      </c>
      <c r="E13" s="11">
        <f t="array" ref="E13">iferror(iNDEX('Prisustvo-Vežbe'!$Q$4:$Q1001,MATCH(B13, 'Prisustvo-Vežbe'!$A$4:$A1001, 0)),"---")</f>
        <v>5</v>
      </c>
      <c r="G13" s="7">
        <f t="array" ref="G13">iferror(iNDEX('Januar 1'!$AH$5:$AH1001,MATCH(B13, 'Januar 1'!$A$5:$A1001, 0)),"---")</f>
        <v>33</v>
      </c>
      <c r="I13" s="7">
        <f t="array" ref="I13">iferror(iNDEX('Januar 2'!$AM$5:$AM1001,MATCH(B13, 'Januar 2'!$A$5:$A1001, 0)),"---")</f>
        <v>36</v>
      </c>
      <c r="K13" s="7" t="str">
        <f t="array" ref="K13">iferror(iNDEX('Jun1'!$AI$6:$AI1001,MATCH(B13, 'Jun1'!$A$6:$A1001, 0)),"---")</f>
        <v>---</v>
      </c>
      <c r="M13" s="7" t="str">
        <f t="array" ref="M13">iferror(iNDEX('Jun2'!$AF$6:$AF1001,MATCH(B13, 'Jun2'!$A$6:$A1001, 0)),"---")</f>
        <v>---</v>
      </c>
      <c r="O13" s="7" t="str">
        <f t="array" ref="O13">iferror(iNDEX('Sep1'!$AJ$6:$AJ1001,MATCH(B13, 'Sep1'!$A$6:$A1001, 0)),"---")</f>
        <v>---</v>
      </c>
      <c r="Q13" s="7" t="str">
        <f t="array" ref="Q13">iferror(iNDEX('Sep2'!$AO$6:$AO1001,MATCH(B13, 'Sep2'!$A$6:$A1001, 0)),"---")</f>
        <v>---</v>
      </c>
      <c r="S13" s="7" t="str">
        <f t="array" ref="S13">iferror(iNDEX(Dodatni!$AJ$6:$AJ1001,MATCH(B13, Dodatni!$A$6:$A1001, 0)),"---")</f>
        <v>---</v>
      </c>
      <c r="U13" s="7" t="str">
        <f t="array" ref="U13">iferror(iNDEX('Sep1-2324'!$AQ$6:$AQ1001,MATCH(B13, 'Sep1-2324'!$A$6:$A1001, 0)),"---")</f>
        <v>---</v>
      </c>
    </row>
    <row r="14">
      <c r="A14" s="6">
        <v>11.0</v>
      </c>
      <c r="B14" s="5" t="s">
        <v>26</v>
      </c>
      <c r="C14" s="7" t="str">
        <f t="array" ref="C14">INDEX('Svi studenti'!$C$2:$C1001,MATCH(B14, 'Svi studenti'!$B$2:$B1001, 0))</f>
        <v>Гудурић, Урош</v>
      </c>
      <c r="D14" s="8" t="str">
        <f t="array" ref="D14">iferror(iNDEX('Svi studenti'!$G$2:$G1001,MATCH(B14, 'Svi studenti'!$B$2:$B1001, 0)),"---")</f>
        <v>3и1а</v>
      </c>
      <c r="E14" s="11">
        <f t="array" ref="E14">iferror(iNDEX('Prisustvo-Vežbe'!$Q$4:$Q1001,MATCH(B14, 'Prisustvo-Vežbe'!$A$4:$A1001, 0)),"---")</f>
        <v>0</v>
      </c>
      <c r="G14" s="7" t="str">
        <f t="array" ref="G14">iferror(iNDEX('Januar 1'!$AH$5:$AH1001,MATCH(B14, 'Januar 1'!$A$5:$A1001, 0)),"---")</f>
        <v>---</v>
      </c>
      <c r="I14" s="7" t="str">
        <f t="array" ref="I14">iferror(iNDEX('Januar 2'!$AM$5:$AM1001,MATCH(B14, 'Januar 2'!$A$5:$A1001, 0)),"---")</f>
        <v>---</v>
      </c>
      <c r="K14" s="7" t="str">
        <f t="array" ref="K14">iferror(iNDEX('Jun1'!$AI$6:$AI1001,MATCH(B14, 'Jun1'!$A$6:$A1001, 0)),"---")</f>
        <v>---</v>
      </c>
      <c r="M14" s="7" t="str">
        <f t="array" ref="M14">iferror(iNDEX('Jun2'!$AF$6:$AF1001,MATCH(B14, 'Jun2'!$A$6:$A1001, 0)),"---")</f>
        <v>---</v>
      </c>
      <c r="O14" s="7" t="str">
        <f t="array" ref="O14">iferror(iNDEX('Sep1'!$AJ$6:$AJ1001,MATCH(B14, 'Sep1'!$A$6:$A1001, 0)),"---")</f>
        <v>---</v>
      </c>
      <c r="Q14" s="7" t="str">
        <f t="array" ref="Q14">iferror(iNDEX('Sep2'!$AO$6:$AO1001,MATCH(B14, 'Sep2'!$A$6:$A1001, 0)),"---")</f>
        <v>---</v>
      </c>
      <c r="S14" s="7" t="str">
        <f t="array" ref="S14">iferror(iNDEX(Dodatni!$AJ$6:$AJ1001,MATCH(B14, Dodatni!$A$6:$A1001, 0)),"---")</f>
        <v>---</v>
      </c>
      <c r="U14" s="7" t="str">
        <f t="array" ref="U14">iferror(iNDEX('Sep1-2324'!$AQ$6:$AQ1001,MATCH(B14, 'Sep1-2324'!$A$6:$A1001, 0)),"---")</f>
        <v>---</v>
      </c>
    </row>
    <row r="15">
      <c r="A15" s="6">
        <v>12.0</v>
      </c>
      <c r="B15" s="5" t="s">
        <v>27</v>
      </c>
      <c r="C15" s="7" t="str">
        <f t="array" ref="C15">INDEX('Svi studenti'!$C$2:$C1001,MATCH(B15, 'Svi studenti'!$B$2:$B1001, 0))</f>
        <v>Дамњановић, Татјана</v>
      </c>
      <c r="D15" s="8" t="str">
        <f t="array" ref="D15">iferror(iNDEX('Svi studenti'!$G$2:$G1001,MATCH(B15, 'Svi studenti'!$B$2:$B1001, 0)),"---")</f>
        <v>3и1а</v>
      </c>
      <c r="E15" s="11">
        <f t="array" ref="E15">iferror(iNDEX('Prisustvo-Vežbe'!$Q$4:$Q1001,MATCH(B15, 'Prisustvo-Vežbe'!$A$4:$A1001, 0)),"---")</f>
        <v>1</v>
      </c>
      <c r="G15" s="7" t="str">
        <f t="array" ref="G15">iferror(iNDEX('Januar 1'!$AH$5:$AH1001,MATCH(B15, 'Januar 1'!$A$5:$A1001, 0)),"---")</f>
        <v>---</v>
      </c>
      <c r="I15" s="7" t="str">
        <f t="array" ref="I15">iferror(iNDEX('Januar 2'!$AM$5:$AM1001,MATCH(B15, 'Januar 2'!$A$5:$A1001, 0)),"---")</f>
        <v>---</v>
      </c>
      <c r="K15" s="7" t="str">
        <f t="array" ref="K15">iferror(iNDEX('Jun1'!$AI$6:$AI1001,MATCH(B15, 'Jun1'!$A$6:$A1001, 0)),"---")</f>
        <v>---</v>
      </c>
      <c r="M15" s="7" t="str">
        <f t="array" ref="M15">iferror(iNDEX('Jun2'!$AF$6:$AF1001,MATCH(B15, 'Jun2'!$A$6:$A1001, 0)),"---")</f>
        <v>---</v>
      </c>
      <c r="O15" s="7" t="str">
        <f t="array" ref="O15">iferror(iNDEX('Sep1'!$AJ$6:$AJ1001,MATCH(B15, 'Sep1'!$A$6:$A1001, 0)),"---")</f>
        <v>---</v>
      </c>
      <c r="Q15" s="7" t="str">
        <f t="array" ref="Q15">iferror(iNDEX('Sep2'!$AO$6:$AO1001,MATCH(B15, 'Sep2'!$A$6:$A1001, 0)),"---")</f>
        <v>---</v>
      </c>
      <c r="S15" s="7" t="str">
        <f t="array" ref="S15">iferror(iNDEX(Dodatni!$AJ$6:$AJ1001,MATCH(B15, Dodatni!$A$6:$A1001, 0)),"---")</f>
        <v>---</v>
      </c>
      <c r="U15" s="7" t="str">
        <f t="array" ref="U15">iferror(iNDEX('Sep1-2324'!$AQ$6:$AQ1001,MATCH(B15, 'Sep1-2324'!$A$6:$A1001, 0)),"---")</f>
        <v>---</v>
      </c>
    </row>
    <row r="16">
      <c r="A16" s="6">
        <v>13.0</v>
      </c>
      <c r="B16" s="5" t="s">
        <v>28</v>
      </c>
      <c r="C16" s="7" t="str">
        <f t="array" ref="C16">INDEX('Svi studenti'!$C$2:$C1001,MATCH(B16, 'Svi studenti'!$B$2:$B1001, 0))</f>
        <v>Дељанин, Петар</v>
      </c>
      <c r="D16" s="8" t="str">
        <f t="array" ref="D16">iferror(iNDEX('Svi studenti'!$G$2:$G1001,MATCH(B16, 'Svi studenti'!$B$2:$B1001, 0)),"---")</f>
        <v>3и1а</v>
      </c>
      <c r="E16" s="11">
        <f t="array" ref="E16">iferror(iNDEX('Prisustvo-Vežbe'!$Q$4:$Q1001,MATCH(B16, 'Prisustvo-Vežbe'!$A$4:$A1001, 0)),"---")</f>
        <v>3</v>
      </c>
      <c r="G16" s="7" t="str">
        <f t="array" ref="G16">iferror(iNDEX('Januar 1'!$AH$5:$AH1001,MATCH(B16, 'Januar 1'!$A$5:$A1001, 0)),"---")</f>
        <v>---</v>
      </c>
      <c r="I16" s="7" t="str">
        <f t="array" ref="I16">iferror(iNDEX('Januar 2'!$AM$5:$AM1001,MATCH(B16, 'Januar 2'!$A$5:$A1001, 0)),"---")</f>
        <v>---</v>
      </c>
      <c r="K16" s="7" t="str">
        <f t="array" ref="K16">iferror(iNDEX('Jun1'!$AI$6:$AI1001,MATCH(B16, 'Jun1'!$A$6:$A1001, 0)),"---")</f>
        <v>---</v>
      </c>
      <c r="M16" s="7" t="str">
        <f t="array" ref="M16">iferror(iNDEX('Jun2'!$AF$6:$AF1001,MATCH(B16, 'Jun2'!$A$6:$A1001, 0)),"---")</f>
        <v>---</v>
      </c>
      <c r="O16" s="7" t="str">
        <f t="array" ref="O16">iferror(iNDEX('Sep1'!$AJ$6:$AJ1001,MATCH(B16, 'Sep1'!$A$6:$A1001, 0)),"---")</f>
        <v>---</v>
      </c>
      <c r="Q16" s="7" t="str">
        <f t="array" ref="Q16">iferror(iNDEX('Sep2'!$AO$6:$AO1001,MATCH(B16, 'Sep2'!$A$6:$A1001, 0)),"---")</f>
        <v>---</v>
      </c>
      <c r="S16" s="7" t="str">
        <f t="array" ref="S16">iferror(iNDEX(Dodatni!$AJ$6:$AJ1001,MATCH(B16, Dodatni!$A$6:$A1001, 0)),"---")</f>
        <v>---</v>
      </c>
      <c r="U16" s="7" t="str">
        <f t="array" ref="U16">iferror(iNDEX('Sep1-2324'!$AQ$6:$AQ1001,MATCH(B16, 'Sep1-2324'!$A$6:$A1001, 0)),"---")</f>
        <v>---</v>
      </c>
    </row>
    <row r="17">
      <c r="A17" s="6">
        <v>14.0</v>
      </c>
      <c r="B17" s="5" t="s">
        <v>29</v>
      </c>
      <c r="C17" s="7" t="str">
        <f t="array" ref="C17">INDEX('Svi studenti'!$C$2:$C1001,MATCH(B17, 'Svi studenti'!$B$2:$B1001, 0))</f>
        <v>Дивјак, Анастасија</v>
      </c>
      <c r="D17" s="8" t="str">
        <f t="array" ref="D17">iferror(iNDEX('Svi studenti'!$G$2:$G1001,MATCH(B17, 'Svi studenti'!$B$2:$B1001, 0)),"---")</f>
        <v>3и1б</v>
      </c>
      <c r="E17" s="11">
        <f t="array" ref="E17">iferror(iNDEX('Prisustvo-Vežbe'!$Q$4:$Q1001,MATCH(B17, 'Prisustvo-Vežbe'!$A$4:$A1001, 0)),"---")</f>
        <v>2.5</v>
      </c>
      <c r="G17" s="7" t="str">
        <f t="array" ref="G17">iferror(iNDEX('Januar 1'!$AH$5:$AH1001,MATCH(B17, 'Januar 1'!$A$5:$A1001, 0)),"---")</f>
        <v>---</v>
      </c>
      <c r="I17" s="7">
        <f t="array" ref="I17">iferror(iNDEX('Januar 2'!$AM$5:$AM1001,MATCH(B17, 'Januar 2'!$A$5:$A1001, 0)),"---")</f>
        <v>22</v>
      </c>
      <c r="K17" s="7" t="str">
        <f t="array" ref="K17">iferror(iNDEX('Jun1'!$AI$6:$AI1001,MATCH(B17, 'Jun1'!$A$6:$A1001, 0)),"---")</f>
        <v>---</v>
      </c>
      <c r="M17" s="7" t="str">
        <f t="array" ref="M17">iferror(iNDEX('Jun2'!$AF$6:$AF1001,MATCH(B17, 'Jun2'!$A$6:$A1001, 0)),"---")</f>
        <v>---</v>
      </c>
      <c r="O17" s="7" t="str">
        <f t="array" ref="O17">iferror(iNDEX('Sep1'!$AJ$6:$AJ1001,MATCH(B17, 'Sep1'!$A$6:$A1001, 0)),"---")</f>
        <v>---</v>
      </c>
      <c r="Q17" s="7" t="str">
        <f t="array" ref="Q17">iferror(iNDEX('Sep2'!$AO$6:$AO1001,MATCH(B17, 'Sep2'!$A$6:$A1001, 0)),"---")</f>
        <v>---</v>
      </c>
      <c r="S17" s="7" t="str">
        <f t="array" ref="S17">iferror(iNDEX(Dodatni!$AJ$6:$AJ1001,MATCH(B17, Dodatni!$A$6:$A1001, 0)),"---")</f>
        <v>---</v>
      </c>
      <c r="U17" s="7" t="str">
        <f t="array" ref="U17">iferror(iNDEX('Sep1-2324'!$AQ$6:$AQ1001,MATCH(B17, 'Sep1-2324'!$A$6:$A1001, 0)),"---")</f>
        <v>---</v>
      </c>
    </row>
    <row r="18">
      <c r="A18" s="6">
        <v>15.0</v>
      </c>
      <c r="B18" s="5" t="s">
        <v>30</v>
      </c>
      <c r="C18" s="7" t="str">
        <f t="array" ref="C18">INDEX('Svi studenti'!$C$2:$C1001,MATCH(B18, 'Svi studenti'!$B$2:$B1001, 0))</f>
        <v>Димитријевић, Младен</v>
      </c>
      <c r="D18" s="8" t="str">
        <f t="array" ref="D18">iferror(iNDEX('Svi studenti'!$G$2:$G1001,MATCH(B18, 'Svi studenti'!$B$2:$B1001, 0)),"---")</f>
        <v>3и1б</v>
      </c>
      <c r="E18" s="11">
        <f t="array" ref="E18">iferror(iNDEX('Prisustvo-Vežbe'!$Q$4:$Q1001,MATCH(B18, 'Prisustvo-Vežbe'!$A$4:$A1001, 0)),"---")</f>
        <v>5</v>
      </c>
      <c r="G18" s="7">
        <f t="array" ref="G18">iferror(iNDEX('Januar 1'!$AH$5:$AH1001,MATCH(B18, 'Januar 1'!$A$5:$A1001, 0)),"---")</f>
        <v>55</v>
      </c>
      <c r="I18" s="7" t="str">
        <f t="array" ref="I18">iferror(iNDEX('Januar 2'!$AM$5:$AM1001,MATCH(B18, 'Januar 2'!$A$5:$A1001, 0)),"---")</f>
        <v>---</v>
      </c>
      <c r="K18" s="7" t="str">
        <f t="array" ref="K18">iferror(iNDEX('Jun1'!$AI$6:$AI1001,MATCH(B18, 'Jun1'!$A$6:$A1001, 0)),"---")</f>
        <v>---</v>
      </c>
      <c r="M18" s="7" t="str">
        <f t="array" ref="M18">iferror(iNDEX('Jun2'!$AF$6:$AF1001,MATCH(B18, 'Jun2'!$A$6:$A1001, 0)),"---")</f>
        <v>---</v>
      </c>
      <c r="O18" s="7" t="str">
        <f t="array" ref="O18">iferror(iNDEX('Sep1'!$AJ$6:$AJ1001,MATCH(B18, 'Sep1'!$A$6:$A1001, 0)),"---")</f>
        <v>---</v>
      </c>
      <c r="Q18" s="7" t="str">
        <f t="array" ref="Q18">iferror(iNDEX('Sep2'!$AO$6:$AO1001,MATCH(B18, 'Sep2'!$A$6:$A1001, 0)),"---")</f>
        <v>---</v>
      </c>
      <c r="S18" s="7" t="str">
        <f t="array" ref="S18">iferror(iNDEX(Dodatni!$AJ$6:$AJ1001,MATCH(B18, Dodatni!$A$6:$A1001, 0)),"---")</f>
        <v>---</v>
      </c>
      <c r="U18" s="7" t="str">
        <f t="array" ref="U18">iferror(iNDEX('Sep1-2324'!$AQ$6:$AQ1001,MATCH(B18, 'Sep1-2324'!$A$6:$A1001, 0)),"---")</f>
        <v>---</v>
      </c>
    </row>
    <row r="19">
      <c r="A19" s="6">
        <v>16.0</v>
      </c>
      <c r="B19" s="5" t="s">
        <v>31</v>
      </c>
      <c r="C19" s="7" t="str">
        <f t="array" ref="C19">INDEX('Svi studenti'!$C$2:$C1001,MATCH(B19, 'Svi studenti'!$B$2:$B1001, 0))</f>
        <v>Димитријевић, Никола</v>
      </c>
      <c r="D19" s="8" t="str">
        <f t="array" ref="D19">iferror(iNDEX('Svi studenti'!$G$2:$G1001,MATCH(B19, 'Svi studenti'!$B$2:$B1001, 0)),"---")</f>
        <v>3и1б</v>
      </c>
      <c r="E19" s="11">
        <f t="array" ref="E19">iferror(iNDEX('Prisustvo-Vežbe'!$Q$4:$Q1001,MATCH(B19, 'Prisustvo-Vežbe'!$A$4:$A1001, 0)),"---")</f>
        <v>5</v>
      </c>
      <c r="G19" s="7">
        <f t="array" ref="G19">iferror(iNDEX('Januar 1'!$AH$5:$AH1001,MATCH(B19, 'Januar 1'!$A$5:$A1001, 0)),"---")</f>
        <v>41.7</v>
      </c>
      <c r="I19" s="7" t="str">
        <f t="array" ref="I19">iferror(iNDEX('Januar 2'!$AM$5:$AM1001,MATCH(B19, 'Januar 2'!$A$5:$A1001, 0)),"---")</f>
        <v>---</v>
      </c>
      <c r="K19" s="7" t="str">
        <f t="array" ref="K19">iferror(iNDEX('Jun1'!$AI$6:$AI1001,MATCH(B19, 'Jun1'!$A$6:$A1001, 0)),"---")</f>
        <v>---</v>
      </c>
      <c r="M19" s="7" t="str">
        <f t="array" ref="M19">iferror(iNDEX('Jun2'!$AF$6:$AF1001,MATCH(B19, 'Jun2'!$A$6:$A1001, 0)),"---")</f>
        <v>---</v>
      </c>
      <c r="O19" s="7" t="str">
        <f t="array" ref="O19">iferror(iNDEX('Sep1'!$AJ$6:$AJ1001,MATCH(B19, 'Sep1'!$A$6:$A1001, 0)),"---")</f>
        <v>---</v>
      </c>
      <c r="Q19" s="7" t="str">
        <f t="array" ref="Q19">iferror(iNDEX('Sep2'!$AO$6:$AO1001,MATCH(B19, 'Sep2'!$A$6:$A1001, 0)),"---")</f>
        <v>---</v>
      </c>
      <c r="S19" s="7" t="str">
        <f t="array" ref="S19">iferror(iNDEX(Dodatni!$AJ$6:$AJ1001,MATCH(B19, Dodatni!$A$6:$A1001, 0)),"---")</f>
        <v>---</v>
      </c>
      <c r="U19" s="7" t="str">
        <f t="array" ref="U19">iferror(iNDEX('Sep1-2324'!$AQ$6:$AQ1001,MATCH(B19, 'Sep1-2324'!$A$6:$A1001, 0)),"---")</f>
        <v>---</v>
      </c>
    </row>
    <row r="20">
      <c r="A20" s="6">
        <v>17.0</v>
      </c>
      <c r="B20" s="5" t="s">
        <v>32</v>
      </c>
      <c r="C20" s="7" t="str">
        <f t="array" ref="C20">INDEX('Svi studenti'!$C$2:$C1001,MATCH(B20, 'Svi studenti'!$B$2:$B1001, 0))</f>
        <v>Добросављевић, Исидора</v>
      </c>
      <c r="D20" s="8" t="str">
        <f t="array" ref="D20">iferror(iNDEX('Svi studenti'!$G$2:$G1001,MATCH(B20, 'Svi studenti'!$B$2:$B1001, 0)),"---")</f>
        <v>3и1а</v>
      </c>
      <c r="E20" s="11">
        <f t="array" ref="E20">iferror(iNDEX('Prisustvo-Vežbe'!$Q$4:$Q1001,MATCH(B20, 'Prisustvo-Vežbe'!$A$4:$A1001, 0)),"---")</f>
        <v>2.5</v>
      </c>
      <c r="G20" s="7" t="str">
        <f t="array" ref="G20">iferror(iNDEX('Januar 1'!$AH$5:$AH1001,MATCH(B20, 'Januar 1'!$A$5:$A1001, 0)),"---")</f>
        <v>---</v>
      </c>
      <c r="I20" s="7" t="str">
        <f t="array" ref="I20">iferror(iNDEX('Januar 2'!$AM$5:$AM1001,MATCH(B20, 'Januar 2'!$A$5:$A1001, 0)),"---")</f>
        <v>---</v>
      </c>
      <c r="K20" s="7" t="str">
        <f t="array" ref="K20">iferror(iNDEX('Jun1'!$AI$6:$AI1001,MATCH(B20, 'Jun1'!$A$6:$A1001, 0)),"---")</f>
        <v>---</v>
      </c>
      <c r="M20" s="7" t="str">
        <f t="array" ref="M20">iferror(iNDEX('Jun2'!$AF$6:$AF1001,MATCH(B20, 'Jun2'!$A$6:$A1001, 0)),"---")</f>
        <v>---</v>
      </c>
      <c r="O20" s="7" t="str">
        <f t="array" ref="O20">iferror(iNDEX('Sep1'!$AJ$6:$AJ1001,MATCH(B20, 'Sep1'!$A$6:$A1001, 0)),"---")</f>
        <v>---</v>
      </c>
      <c r="Q20" s="7" t="str">
        <f t="array" ref="Q20">iferror(iNDEX('Sep2'!$AO$6:$AO1001,MATCH(B20, 'Sep2'!$A$6:$A1001, 0)),"---")</f>
        <v>---</v>
      </c>
      <c r="S20" s="7" t="str">
        <f t="array" ref="S20">iferror(iNDEX(Dodatni!$AJ$6:$AJ1001,MATCH(B20, Dodatni!$A$6:$A1001, 0)),"---")</f>
        <v>---</v>
      </c>
      <c r="U20" s="7" t="str">
        <f t="array" ref="U20">iferror(iNDEX('Sep1-2324'!$AQ$6:$AQ1001,MATCH(B20, 'Sep1-2324'!$A$6:$A1001, 0)),"---")</f>
        <v>---</v>
      </c>
    </row>
    <row r="21">
      <c r="A21" s="6">
        <v>18.0</v>
      </c>
      <c r="B21" s="5" t="s">
        <v>33</v>
      </c>
      <c r="C21" s="7" t="str">
        <f t="array" ref="C21">INDEX('Svi studenti'!$C$2:$C1001,MATCH(B21, 'Svi studenti'!$B$2:$B1001, 0))</f>
        <v>Докмановић, Нина</v>
      </c>
      <c r="D21" s="8" t="str">
        <f t="array" ref="D21">iferror(iNDEX('Svi studenti'!$G$2:$G1001,MATCH(B21, 'Svi studenti'!$B$2:$B1001, 0)),"---")</f>
        <v>3и1б</v>
      </c>
      <c r="E21" s="11">
        <f t="array" ref="E21">iferror(iNDEX('Prisustvo-Vežbe'!$Q$4:$Q1001,MATCH(B21, 'Prisustvo-Vežbe'!$A$4:$A1001, 0)),"---")</f>
        <v>3</v>
      </c>
      <c r="G21" s="7" t="str">
        <f t="array" ref="G21">iferror(iNDEX('Januar 1'!$AH$5:$AH1001,MATCH(B21, 'Januar 1'!$A$5:$A1001, 0)),"---")</f>
        <v>---</v>
      </c>
      <c r="I21" s="7" t="str">
        <f t="array" ref="I21">iferror(iNDEX('Januar 2'!$AM$5:$AM1001,MATCH(B21, 'Januar 2'!$A$5:$A1001, 0)),"---")</f>
        <v>---</v>
      </c>
      <c r="K21" s="7" t="str">
        <f t="array" ref="K21">iferror(iNDEX('Jun1'!$AI$6:$AI1001,MATCH(B21, 'Jun1'!$A$6:$A1001, 0)),"---")</f>
        <v>---</v>
      </c>
      <c r="M21" s="7" t="str">
        <f t="array" ref="M21">iferror(iNDEX('Jun2'!$AF$6:$AF1001,MATCH(B21, 'Jun2'!$A$6:$A1001, 0)),"---")</f>
        <v>---</v>
      </c>
      <c r="O21" s="7">
        <f t="array" ref="O21">iferror(iNDEX('Sep1'!$AJ$6:$AJ1001,MATCH(B21, 'Sep1'!$A$6:$A1001, 0)),"---")</f>
        <v>20</v>
      </c>
      <c r="Q21" s="7" t="str">
        <f t="array" ref="Q21">iferror(iNDEX('Sep2'!$AO$6:$AO1001,MATCH(B21, 'Sep2'!$A$6:$A1001, 0)),"---")</f>
        <v>---</v>
      </c>
      <c r="S21" s="7" t="str">
        <f t="array" ref="S21">iferror(iNDEX(Dodatni!$AJ$6:$AJ1001,MATCH(B21, Dodatni!$A$6:$A1001, 0)),"---")</f>
        <v>---</v>
      </c>
      <c r="U21" s="7" t="str">
        <f t="array" ref="U21">iferror(iNDEX('Sep1-2324'!$AQ$6:$AQ1001,MATCH(B21, 'Sep1-2324'!$A$6:$A1001, 0)),"---")</f>
        <v>---</v>
      </c>
    </row>
    <row r="22">
      <c r="A22" s="6">
        <v>19.0</v>
      </c>
      <c r="B22" s="5" t="s">
        <v>35</v>
      </c>
      <c r="C22" s="7" t="str">
        <f t="array" ref="C22">INDEX('Svi studenti'!$C$2:$C1001,MATCH(B22, 'Svi studenti'!$B$2:$B1001, 0))</f>
        <v>Ђорђевић, Александар</v>
      </c>
      <c r="D22" s="8" t="str">
        <f t="array" ref="D22">iferror(iNDEX('Svi studenti'!$G$2:$G1001,MATCH(B22, 'Svi studenti'!$B$2:$B1001, 0)),"---")</f>
        <v>3и1б</v>
      </c>
      <c r="E22" s="11">
        <f t="array" ref="E22">iferror(iNDEX('Prisustvo-Vežbe'!$Q$4:$Q1001,MATCH(B22, 'Prisustvo-Vežbe'!$A$4:$A1001, 0)),"---")</f>
        <v>0.5</v>
      </c>
      <c r="G22" s="7" t="str">
        <f t="array" ref="G22">iferror(iNDEX('Januar 1'!$AH$5:$AH1001,MATCH(B22, 'Januar 1'!$A$5:$A1001, 0)),"---")</f>
        <v>---</v>
      </c>
      <c r="I22" s="7" t="str">
        <f t="array" ref="I22">iferror(iNDEX('Januar 2'!$AM$5:$AM1001,MATCH(B22, 'Januar 2'!$A$5:$A1001, 0)),"---")</f>
        <v>---</v>
      </c>
      <c r="K22" s="7" t="str">
        <f t="array" ref="K22">iferror(iNDEX('Jun1'!$AI$6:$AI1001,MATCH(B22, 'Jun1'!$A$6:$A1001, 0)),"---")</f>
        <v>---</v>
      </c>
      <c r="M22" s="7" t="str">
        <f t="array" ref="M22">iferror(iNDEX('Jun2'!$AF$6:$AF1001,MATCH(B22, 'Jun2'!$A$6:$A1001, 0)),"---")</f>
        <v>---</v>
      </c>
      <c r="O22" s="7">
        <f t="array" ref="O22">iferror(iNDEX('Sep1'!$AJ$6:$AJ1001,MATCH(B22, 'Sep1'!$A$6:$A1001, 0)),"---")</f>
        <v>34</v>
      </c>
      <c r="Q22" s="7" t="str">
        <f t="array" ref="Q22">iferror(iNDEX('Sep2'!$AO$6:$AO1001,MATCH(B22, 'Sep2'!$A$6:$A1001, 0)),"---")</f>
        <v>---</v>
      </c>
      <c r="S22" s="7" t="str">
        <f t="array" ref="S22">iferror(iNDEX(Dodatni!$AJ$6:$AJ1001,MATCH(B22, Dodatni!$A$6:$A1001, 0)),"---")</f>
        <v>---</v>
      </c>
      <c r="U22" s="7" t="str">
        <f t="array" ref="U22">iferror(iNDEX('Sep1-2324'!$AQ$6:$AQ1001,MATCH(B22, 'Sep1-2324'!$A$6:$A1001, 0)),"---")</f>
        <v>---</v>
      </c>
    </row>
    <row r="23">
      <c r="A23" s="6">
        <v>20.0</v>
      </c>
      <c r="B23" s="5" t="s">
        <v>40</v>
      </c>
      <c r="C23" s="7" t="str">
        <f t="array" ref="C23">INDEX('Svi studenti'!$C$2:$C1001,MATCH(B23, 'Svi studenti'!$B$2:$B1001, 0))</f>
        <v>Ђорђевић, Чедомир</v>
      </c>
      <c r="D23" s="8" t="str">
        <f t="array" ref="D23">iferror(iNDEX('Svi studenti'!$G$2:$G1001,MATCH(B23, 'Svi studenti'!$B$2:$B1001, 0)),"---")</f>
        <v>3и1а</v>
      </c>
      <c r="E23" s="11">
        <f t="array" ref="E23">iferror(iNDEX('Prisustvo-Vežbe'!$Q$4:$Q1001,MATCH(B23, 'Prisustvo-Vežbe'!$A$4:$A1001, 0)),"---")</f>
        <v>0</v>
      </c>
      <c r="G23" s="7">
        <f t="array" ref="G23">iferror(iNDEX('Januar 1'!$AH$5:$AH1001,MATCH(B23, 'Januar 1'!$A$5:$A1001, 0)),"---")</f>
        <v>23.5</v>
      </c>
      <c r="I23" s="7" t="str">
        <f t="array" ref="I23">iferror(iNDEX('Januar 2'!$AM$5:$AM1001,MATCH(B23, 'Januar 2'!$A$5:$A1001, 0)),"---")</f>
        <v>---</v>
      </c>
      <c r="K23" s="7" t="str">
        <f t="array" ref="K23">iferror(iNDEX('Jun1'!$AI$6:$AI1001,MATCH(B23, 'Jun1'!$A$6:$A1001, 0)),"---")</f>
        <v>---</v>
      </c>
      <c r="M23" s="7" t="str">
        <f t="array" ref="M23">iferror(iNDEX('Jun2'!$AF$6:$AF1001,MATCH(B23, 'Jun2'!$A$6:$A1001, 0)),"---")</f>
        <v>---</v>
      </c>
      <c r="O23" s="7" t="str">
        <f t="array" ref="O23">iferror(iNDEX('Sep1'!$AJ$6:$AJ1001,MATCH(B23, 'Sep1'!$A$6:$A1001, 0)),"---")</f>
        <v>---</v>
      </c>
      <c r="Q23" s="7" t="str">
        <f t="array" ref="Q23">iferror(iNDEX('Sep2'!$AO$6:$AO1001,MATCH(B23, 'Sep2'!$A$6:$A1001, 0)),"---")</f>
        <v>---</v>
      </c>
      <c r="S23" s="7" t="str">
        <f t="array" ref="S23">iferror(iNDEX(Dodatni!$AJ$6:$AJ1001,MATCH(B23, Dodatni!$A$6:$A1001, 0)),"---")</f>
        <v>---</v>
      </c>
      <c r="U23" s="7" t="str">
        <f t="array" ref="U23">iferror(iNDEX('Sep1-2324'!$AQ$6:$AQ1001,MATCH(B23, 'Sep1-2324'!$A$6:$A1001, 0)),"---")</f>
        <v>---</v>
      </c>
    </row>
    <row r="24">
      <c r="A24" s="6">
        <v>21.0</v>
      </c>
      <c r="B24" s="5" t="s">
        <v>41</v>
      </c>
      <c r="C24" s="7" t="str">
        <f t="array" ref="C24">INDEX('Svi studenti'!$C$2:$C1001,MATCH(B24, 'Svi studenti'!$B$2:$B1001, 0))</f>
        <v>Ђуровић, Слађана</v>
      </c>
      <c r="D24" s="8" t="str">
        <f t="array" ref="D24">iferror(iNDEX('Svi studenti'!$G$2:$G1001,MATCH(B24, 'Svi studenti'!$B$2:$B1001, 0)),"---")</f>
        <v>3и1б</v>
      </c>
      <c r="E24" s="11">
        <f t="array" ref="E24">iferror(iNDEX('Prisustvo-Vežbe'!$Q$4:$Q1001,MATCH(B24, 'Prisustvo-Vežbe'!$A$4:$A1001, 0)),"---")</f>
        <v>5</v>
      </c>
      <c r="G24" s="7" t="str">
        <f t="array" ref="G24">iferror(iNDEX('Januar 1'!$AH$5:$AH1001,MATCH(B24, 'Januar 1'!$A$5:$A1001, 0)),"---")</f>
        <v>---</v>
      </c>
      <c r="I24" s="7" t="str">
        <f t="array" ref="I24">iferror(iNDEX('Januar 2'!$AM$5:$AM1001,MATCH(B24, 'Januar 2'!$A$5:$A1001, 0)),"---")</f>
        <v>---</v>
      </c>
      <c r="K24" s="7" t="str">
        <f t="array" ref="K24">iferror(iNDEX('Jun1'!$AI$6:$AI1001,MATCH(B24, 'Jun1'!$A$6:$A1001, 0)),"---")</f>
        <v>---</v>
      </c>
      <c r="M24" s="7" t="str">
        <f t="array" ref="M24">iferror(iNDEX('Jun2'!$AF$6:$AF1001,MATCH(B24, 'Jun2'!$A$6:$A1001, 0)),"---")</f>
        <v>---</v>
      </c>
      <c r="O24" s="7">
        <f t="array" ref="O24">iferror(iNDEX('Sep1'!$AJ$6:$AJ1001,MATCH(B24, 'Sep1'!$A$6:$A1001, 0)),"---")</f>
        <v>5</v>
      </c>
      <c r="Q24" s="7" t="str">
        <f t="array" ref="Q24">iferror(iNDEX('Sep2'!$AO$6:$AO1001,MATCH(B24, 'Sep2'!$A$6:$A1001, 0)),"---")</f>
        <v>---</v>
      </c>
      <c r="S24" s="7" t="str">
        <f t="array" ref="S24">iferror(iNDEX(Dodatni!$AJ$6:$AJ1001,MATCH(B24, Dodatni!$A$6:$A1001, 0)),"---")</f>
        <v>---</v>
      </c>
      <c r="U24" s="7" t="str">
        <f t="array" ref="U24">iferror(iNDEX('Sep1-2324'!$AQ$6:$AQ1001,MATCH(B24, 'Sep1-2324'!$A$6:$A1001, 0)),"---")</f>
        <v>---</v>
      </c>
    </row>
    <row r="25">
      <c r="A25" s="6">
        <v>22.0</v>
      </c>
      <c r="B25" s="5" t="s">
        <v>44</v>
      </c>
      <c r="C25" s="7" t="str">
        <f t="array" ref="C25">INDEX('Svi studenti'!$C$2:$C1001,MATCH(B25, 'Svi studenti'!$B$2:$B1001, 0))</f>
        <v>Здјелар, Катарина</v>
      </c>
      <c r="D25" s="8" t="str">
        <f t="array" ref="D25">iferror(iNDEX('Svi studenti'!$G$2:$G1001,MATCH(B25, 'Svi studenti'!$B$2:$B1001, 0)),"---")</f>
        <v>3и1а</v>
      </c>
      <c r="E25" s="11">
        <f t="array" ref="E25">iferror(iNDEX('Prisustvo-Vežbe'!$Q$4:$Q1001,MATCH(B25, 'Prisustvo-Vežbe'!$A$4:$A1001, 0)),"---")</f>
        <v>0</v>
      </c>
      <c r="G25" s="7" t="str">
        <f t="array" ref="G25">iferror(iNDEX('Januar 1'!$AH$5:$AH1001,MATCH(B25, 'Januar 1'!$A$5:$A1001, 0)),"---")</f>
        <v>---</v>
      </c>
      <c r="I25" s="7" t="str">
        <f t="array" ref="I25">iferror(iNDEX('Januar 2'!$AM$5:$AM1001,MATCH(B25, 'Januar 2'!$A$5:$A1001, 0)),"---")</f>
        <v>---</v>
      </c>
      <c r="K25" s="7" t="str">
        <f t="array" ref="K25">iferror(iNDEX('Jun1'!$AI$6:$AI1001,MATCH(B25, 'Jun1'!$A$6:$A1001, 0)),"---")</f>
        <v>---</v>
      </c>
      <c r="M25" s="7" t="str">
        <f t="array" ref="M25">iferror(iNDEX('Jun2'!$AF$6:$AF1001,MATCH(B25, 'Jun2'!$A$6:$A1001, 0)),"---")</f>
        <v>---</v>
      </c>
      <c r="O25" s="7" t="str">
        <f t="array" ref="O25">iferror(iNDEX('Sep1'!$AJ$6:$AJ1001,MATCH(B25, 'Sep1'!$A$6:$A1001, 0)),"---")</f>
        <v>---</v>
      </c>
      <c r="Q25" s="7" t="str">
        <f t="array" ref="Q25">iferror(iNDEX('Sep2'!$AO$6:$AO1001,MATCH(B25, 'Sep2'!$A$6:$A1001, 0)),"---")</f>
        <v>---</v>
      </c>
      <c r="S25" s="7" t="str">
        <f t="array" ref="S25">iferror(iNDEX(Dodatni!$AJ$6:$AJ1001,MATCH(B25, Dodatni!$A$6:$A1001, 0)),"---")</f>
        <v>---</v>
      </c>
      <c r="U25" s="7" t="str">
        <f t="array" ref="U25">iferror(iNDEX('Sep1-2324'!$AQ$6:$AQ1001,MATCH(B25, 'Sep1-2324'!$A$6:$A1001, 0)),"---")</f>
        <v>---</v>
      </c>
    </row>
    <row r="26">
      <c r="A26" s="6">
        <v>23.0</v>
      </c>
      <c r="B26" s="5" t="s">
        <v>46</v>
      </c>
      <c r="C26" s="7" t="str">
        <f t="array" ref="C26">INDEX('Svi studenti'!$C$2:$C1001,MATCH(B26, 'Svi studenti'!$B$2:$B1001, 0))</f>
        <v>Иваниан, Сергеи</v>
      </c>
      <c r="D26" s="8" t="str">
        <f t="array" ref="D26">iferror(iNDEX('Svi studenti'!$G$2:$G1001,MATCH(B26, 'Svi studenti'!$B$2:$B1001, 0)),"---")</f>
        <v>3и1а</v>
      </c>
      <c r="E26" s="11">
        <f t="array" ref="E26">iferror(iNDEX('Prisustvo-Vežbe'!$Q$4:$Q1001,MATCH(B26, 'Prisustvo-Vežbe'!$A$4:$A1001, 0)),"---")</f>
        <v>5</v>
      </c>
      <c r="G26" s="7">
        <f t="array" ref="G26">iferror(iNDEX('Januar 1'!$AH$5:$AH1001,MATCH(B26, 'Januar 1'!$A$5:$A1001, 0)),"---")</f>
        <v>50.5</v>
      </c>
      <c r="I26" s="7" t="str">
        <f t="array" ref="I26">iferror(iNDEX('Januar 2'!$AM$5:$AM1001,MATCH(B26, 'Januar 2'!$A$5:$A1001, 0)),"---")</f>
        <v>---</v>
      </c>
      <c r="K26" s="7" t="str">
        <f t="array" ref="K26">iferror(iNDEX('Jun1'!$AI$6:$AI1001,MATCH(B26, 'Jun1'!$A$6:$A1001, 0)),"---")</f>
        <v>---</v>
      </c>
      <c r="M26" s="7" t="str">
        <f t="array" ref="M26">iferror(iNDEX('Jun2'!$AF$6:$AF1001,MATCH(B26, 'Jun2'!$A$6:$A1001, 0)),"---")</f>
        <v>---</v>
      </c>
      <c r="O26" s="7" t="str">
        <f t="array" ref="O26">iferror(iNDEX('Sep1'!$AJ$6:$AJ1001,MATCH(B26, 'Sep1'!$A$6:$A1001, 0)),"---")</f>
        <v>---</v>
      </c>
      <c r="Q26" s="7" t="str">
        <f t="array" ref="Q26">iferror(iNDEX('Sep2'!$AO$6:$AO1001,MATCH(B26, 'Sep2'!$A$6:$A1001, 0)),"---")</f>
        <v>---</v>
      </c>
      <c r="S26" s="7" t="str">
        <f t="array" ref="S26">iferror(iNDEX(Dodatni!$AJ$6:$AJ1001,MATCH(B26, Dodatni!$A$6:$A1001, 0)),"---")</f>
        <v>---</v>
      </c>
      <c r="U26" s="7" t="str">
        <f t="array" ref="U26">iferror(iNDEX('Sep1-2324'!$AQ$6:$AQ1001,MATCH(B26, 'Sep1-2324'!$A$6:$A1001, 0)),"---")</f>
        <v>---</v>
      </c>
    </row>
    <row r="27">
      <c r="A27" s="6">
        <v>24.0</v>
      </c>
      <c r="B27" s="5" t="s">
        <v>49</v>
      </c>
      <c r="C27" s="7" t="str">
        <f t="array" ref="C27">INDEX('Svi studenti'!$C$2:$C1001,MATCH(B27, 'Svi studenti'!$B$2:$B1001, 0))</f>
        <v>Ивановић, Нада</v>
      </c>
      <c r="D27" s="8" t="str">
        <f t="array" ref="D27">iferror(iNDEX('Svi studenti'!$G$2:$G1001,MATCH(B27, 'Svi studenti'!$B$2:$B1001, 0)),"---")</f>
        <v>3и1б</v>
      </c>
      <c r="E27" s="11">
        <f t="array" ref="E27">iferror(iNDEX('Prisustvo-Vežbe'!$Q$4:$Q1001,MATCH(B27, 'Prisustvo-Vežbe'!$A$4:$A1001, 0)),"---")</f>
        <v>0</v>
      </c>
      <c r="G27" s="7" t="str">
        <f t="array" ref="G27">iferror(iNDEX('Januar 1'!$AH$5:$AH1001,MATCH(B27, 'Januar 1'!$A$5:$A1001, 0)),"---")</f>
        <v>---</v>
      </c>
      <c r="I27" s="7" t="str">
        <f t="array" ref="I27">iferror(iNDEX('Januar 2'!$AM$5:$AM1001,MATCH(B27, 'Januar 2'!$A$5:$A1001, 0)),"---")</f>
        <v>---</v>
      </c>
      <c r="K27" s="7" t="str">
        <f t="array" ref="K27">iferror(iNDEX('Jun1'!$AI$6:$AI1001,MATCH(B27, 'Jun1'!$A$6:$A1001, 0)),"---")</f>
        <v>---</v>
      </c>
      <c r="M27" s="7" t="str">
        <f t="array" ref="M27">iferror(iNDEX('Jun2'!$AF$6:$AF1001,MATCH(B27, 'Jun2'!$A$6:$A1001, 0)),"---")</f>
        <v>---</v>
      </c>
      <c r="O27" s="7" t="str">
        <f t="array" ref="O27">iferror(iNDEX('Sep1'!$AJ$6:$AJ1001,MATCH(B27, 'Sep1'!$A$6:$A1001, 0)),"---")</f>
        <v>---</v>
      </c>
      <c r="Q27" s="7" t="str">
        <f t="array" ref="Q27">iferror(iNDEX('Sep2'!$AO$6:$AO1001,MATCH(B27, 'Sep2'!$A$6:$A1001, 0)),"---")</f>
        <v>---</v>
      </c>
      <c r="S27" s="7" t="str">
        <f t="array" ref="S27">iferror(iNDEX(Dodatni!$AJ$6:$AJ1001,MATCH(B27, Dodatni!$A$6:$A1001, 0)),"---")</f>
        <v>---</v>
      </c>
      <c r="U27" s="7" t="str">
        <f t="array" ref="U27">iferror(iNDEX('Sep1-2324'!$AQ$6:$AQ1001,MATCH(B27, 'Sep1-2324'!$A$6:$A1001, 0)),"---")</f>
        <v>---</v>
      </c>
    </row>
    <row r="28">
      <c r="A28" s="6">
        <v>25.0</v>
      </c>
      <c r="B28" s="5" t="s">
        <v>52</v>
      </c>
      <c r="C28" s="7" t="str">
        <f t="array" ref="C28">INDEX('Svi studenti'!$C$2:$C1001,MATCH(B28, 'Svi studenti'!$B$2:$B1001, 0))</f>
        <v>Ивановић, Никола</v>
      </c>
      <c r="D28" s="8" t="str">
        <f t="array" ref="D28">iferror(iNDEX('Svi studenti'!$G$2:$G1001,MATCH(B28, 'Svi studenti'!$B$2:$B1001, 0)),"---")</f>
        <v>3и1б</v>
      </c>
      <c r="E28" s="11">
        <f t="array" ref="E28">iferror(iNDEX('Prisustvo-Vežbe'!$Q$4:$Q1001,MATCH(B28, 'Prisustvo-Vežbe'!$A$4:$A1001, 0)),"---")</f>
        <v>4</v>
      </c>
      <c r="G28" s="7">
        <f t="array" ref="G28">iferror(iNDEX('Januar 1'!$AH$5:$AH1001,MATCH(B28, 'Januar 1'!$A$5:$A1001, 0)),"---")</f>
        <v>28.5</v>
      </c>
      <c r="I28" s="7" t="str">
        <f t="array" ref="I28">iferror(iNDEX('Januar 2'!$AM$5:$AM1001,MATCH(B28, 'Januar 2'!$A$5:$A1001, 0)),"---")</f>
        <v>---</v>
      </c>
      <c r="K28" s="7" t="str">
        <f t="array" ref="K28">iferror(iNDEX('Jun1'!$AI$6:$AI1001,MATCH(B28, 'Jun1'!$A$6:$A1001, 0)),"---")</f>
        <v>---</v>
      </c>
      <c r="M28" s="7" t="str">
        <f t="array" ref="M28">iferror(iNDEX('Jun2'!$AF$6:$AF1001,MATCH(B28, 'Jun2'!$A$6:$A1001, 0)),"---")</f>
        <v>---</v>
      </c>
      <c r="O28" s="7" t="str">
        <f t="array" ref="O28">iferror(iNDEX('Sep1'!$AJ$6:$AJ1001,MATCH(B28, 'Sep1'!$A$6:$A1001, 0)),"---")</f>
        <v>---</v>
      </c>
      <c r="Q28" s="7" t="str">
        <f t="array" ref="Q28">iferror(iNDEX('Sep2'!$AO$6:$AO1001,MATCH(B28, 'Sep2'!$A$6:$A1001, 0)),"---")</f>
        <v>---</v>
      </c>
      <c r="S28" s="7" t="str">
        <f t="array" ref="S28">iferror(iNDEX(Dodatni!$AJ$6:$AJ1001,MATCH(B28, Dodatni!$A$6:$A1001, 0)),"---")</f>
        <v>---</v>
      </c>
      <c r="U28" s="7" t="str">
        <f t="array" ref="U28">iferror(iNDEX('Sep1-2324'!$AQ$6:$AQ1001,MATCH(B28, 'Sep1-2324'!$A$6:$A1001, 0)),"---")</f>
        <v>---</v>
      </c>
    </row>
    <row r="29">
      <c r="A29" s="6">
        <v>26.0</v>
      </c>
      <c r="B29" s="5" t="s">
        <v>57</v>
      </c>
      <c r="C29" s="7" t="str">
        <f t="array" ref="C29">INDEX('Svi studenti'!$C$2:$C1001,MATCH(B29, 'Svi studenti'!$B$2:$B1001, 0))</f>
        <v>Јанковић, Урош</v>
      </c>
      <c r="D29" s="8" t="str">
        <f t="array" ref="D29">iferror(iNDEX('Svi studenti'!$G$2:$G1001,MATCH(B29, 'Svi studenti'!$B$2:$B1001, 0)),"---")</f>
        <v>3и1а</v>
      </c>
      <c r="E29" s="11">
        <f t="array" ref="E29">iferror(iNDEX('Prisustvo-Vežbe'!$Q$4:$Q1001,MATCH(B29, 'Prisustvo-Vežbe'!$A$4:$A1001, 0)),"---")</f>
        <v>5</v>
      </c>
      <c r="G29" s="7" t="str">
        <f t="array" ref="G29">iferror(iNDEX('Januar 1'!$AH$5:$AH1001,MATCH(B29, 'Januar 1'!$A$5:$A1001, 0)),"---")</f>
        <v>---</v>
      </c>
      <c r="I29" s="7" t="str">
        <f t="array" ref="I29">iferror(iNDEX('Januar 2'!$AM$5:$AM1001,MATCH(B29, 'Januar 2'!$A$5:$A1001, 0)),"---")</f>
        <v>---</v>
      </c>
      <c r="K29" s="7" t="str">
        <f t="array" ref="K29">iferror(iNDEX('Jun1'!$AI$6:$AI1001,MATCH(B29, 'Jun1'!$A$6:$A1001, 0)),"---")</f>
        <v>---</v>
      </c>
      <c r="M29" s="7" t="str">
        <f t="array" ref="M29">iferror(iNDEX('Jun2'!$AF$6:$AF1001,MATCH(B29, 'Jun2'!$A$6:$A1001, 0)),"---")</f>
        <v>---</v>
      </c>
      <c r="O29" s="7" t="str">
        <f t="array" ref="O29">iferror(iNDEX('Sep1'!$AJ$6:$AJ1001,MATCH(B29, 'Sep1'!$A$6:$A1001, 0)),"---")</f>
        <v>---</v>
      </c>
      <c r="Q29" s="7" t="str">
        <f t="array" ref="Q29">iferror(iNDEX('Sep2'!$AO$6:$AO1001,MATCH(B29, 'Sep2'!$A$6:$A1001, 0)),"---")</f>
        <v>---</v>
      </c>
      <c r="S29" s="7" t="str">
        <f t="array" ref="S29">iferror(iNDEX(Dodatni!$AJ$6:$AJ1001,MATCH(B29, Dodatni!$A$6:$A1001, 0)),"---")</f>
        <v>---</v>
      </c>
      <c r="U29" s="7" t="str">
        <f t="array" ref="U29">iferror(iNDEX('Sep1-2324'!$AQ$6:$AQ1001,MATCH(B29, 'Sep1-2324'!$A$6:$A1001, 0)),"---")</f>
        <v>---</v>
      </c>
    </row>
    <row r="30">
      <c r="A30" s="6">
        <v>27.0</v>
      </c>
      <c r="B30" s="5" t="s">
        <v>67</v>
      </c>
      <c r="C30" s="7" t="str">
        <f t="array" ref="C30">INDEX('Svi studenti'!$C$2:$C1001,MATCH(B30, 'Svi studenti'!$B$2:$B1001, 0))</f>
        <v>Јевремовић, Исидора</v>
      </c>
      <c r="D30" s="8" t="str">
        <f t="array" ref="D30">iferror(iNDEX('Svi studenti'!$G$2:$G1001,MATCH(B30, 'Svi studenti'!$B$2:$B1001, 0)),"---")</f>
        <v>3и1а</v>
      </c>
      <c r="E30" s="11">
        <f t="array" ref="E30">iferror(iNDEX('Prisustvo-Vežbe'!$Q$4:$Q1001,MATCH(B30, 'Prisustvo-Vežbe'!$A$4:$A1001, 0)),"---")</f>
        <v>4</v>
      </c>
      <c r="G30" s="7">
        <f t="array" ref="G30">iferror(iNDEX('Januar 1'!$AH$5:$AH1001,MATCH(B30, 'Januar 1'!$A$5:$A1001, 0)),"---")</f>
        <v>26.5</v>
      </c>
      <c r="I30" s="7" t="str">
        <f t="array" ref="I30">iferror(iNDEX('Januar 2'!$AM$5:$AM1001,MATCH(B30, 'Januar 2'!$A$5:$A1001, 0)),"---")</f>
        <v>---</v>
      </c>
      <c r="K30" s="7" t="str">
        <f t="array" ref="K30">iferror(iNDEX('Jun1'!$AI$6:$AI1001,MATCH(B30, 'Jun1'!$A$6:$A1001, 0)),"---")</f>
        <v>---</v>
      </c>
      <c r="M30" s="7" t="str">
        <f t="array" ref="M30">iferror(iNDEX('Jun2'!$AF$6:$AF1001,MATCH(B30, 'Jun2'!$A$6:$A1001, 0)),"---")</f>
        <v>---</v>
      </c>
      <c r="O30" s="7" t="str">
        <f t="array" ref="O30">iferror(iNDEX('Sep1'!$AJ$6:$AJ1001,MATCH(B30, 'Sep1'!$A$6:$A1001, 0)),"---")</f>
        <v>---</v>
      </c>
      <c r="Q30" s="7" t="str">
        <f t="array" ref="Q30">iferror(iNDEX('Sep2'!$AO$6:$AO1001,MATCH(B30, 'Sep2'!$A$6:$A1001, 0)),"---")</f>
        <v>---</v>
      </c>
      <c r="S30" s="7" t="str">
        <f t="array" ref="S30">iferror(iNDEX(Dodatni!$AJ$6:$AJ1001,MATCH(B30, Dodatni!$A$6:$A1001, 0)),"---")</f>
        <v>---</v>
      </c>
      <c r="U30" s="7" t="str">
        <f t="array" ref="U30">iferror(iNDEX('Sep1-2324'!$AQ$6:$AQ1001,MATCH(B30, 'Sep1-2324'!$A$6:$A1001, 0)),"---")</f>
        <v>---</v>
      </c>
    </row>
    <row r="31">
      <c r="A31" s="6">
        <v>28.0</v>
      </c>
      <c r="B31" s="5" t="s">
        <v>91</v>
      </c>
      <c r="C31" s="7" t="str">
        <f t="array" ref="C31">INDEX('Svi studenti'!$C$2:$C1001,MATCH(B31, 'Svi studenti'!$B$2:$B1001, 0))</f>
        <v>Јовановић, Ана</v>
      </c>
      <c r="D31" s="8" t="str">
        <f t="array" ref="D31">iferror(iNDEX('Svi studenti'!$G$2:$G1001,MATCH(B31, 'Svi studenti'!$B$2:$B1001, 0)),"---")</f>
        <v>3и1б</v>
      </c>
      <c r="E31" s="11">
        <f t="array" ref="E31">iferror(iNDEX('Prisustvo-Vežbe'!$Q$4:$Q1001,MATCH(B31, 'Prisustvo-Vežbe'!$A$4:$A1001, 0)),"---")</f>
        <v>1.5</v>
      </c>
      <c r="G31" s="7" t="str">
        <f t="array" ref="G31">iferror(iNDEX('Januar 1'!$AH$5:$AH1001,MATCH(B31, 'Januar 1'!$A$5:$A1001, 0)),"---")</f>
        <v>---</v>
      </c>
      <c r="I31" s="7">
        <f t="array" ref="I31">iferror(iNDEX('Januar 2'!$AM$5:$AM1001,MATCH(B31, 'Januar 2'!$A$5:$A1001, 0)),"---")</f>
        <v>5.5</v>
      </c>
      <c r="K31" s="7">
        <f t="array" ref="K31">iferror(iNDEX('Jun1'!$AI$6:$AI1001,MATCH(B31, 'Jun1'!$A$6:$A1001, 0)),"---")</f>
        <v>19</v>
      </c>
      <c r="M31" s="7">
        <f t="array" ref="M31">iferror(iNDEX('Jun2'!$AF$6:$AF1001,MATCH(B31, 'Jun2'!$A$6:$A1001, 0)),"---")</f>
        <v>32.5</v>
      </c>
      <c r="O31" s="7" t="str">
        <f t="array" ref="O31">iferror(iNDEX('Sep1'!$AJ$6:$AJ1001,MATCH(B31, 'Sep1'!$A$6:$A1001, 0)),"---")</f>
        <v>---</v>
      </c>
      <c r="Q31" s="7" t="str">
        <f t="array" ref="Q31">iferror(iNDEX('Sep2'!$AO$6:$AO1001,MATCH(B31, 'Sep2'!$A$6:$A1001, 0)),"---")</f>
        <v>---</v>
      </c>
      <c r="S31" s="7" t="str">
        <f t="array" ref="S31">iferror(iNDEX(Dodatni!$AJ$6:$AJ1001,MATCH(B31, Dodatni!$A$6:$A1001, 0)),"---")</f>
        <v>---</v>
      </c>
      <c r="U31" s="7" t="str">
        <f t="array" ref="U31">iferror(iNDEX('Sep1-2324'!$AQ$6:$AQ1001,MATCH(B31, 'Sep1-2324'!$A$6:$A1001, 0)),"---")</f>
        <v>---</v>
      </c>
    </row>
    <row r="32">
      <c r="A32" s="6">
        <v>29.0</v>
      </c>
      <c r="B32" s="5" t="s">
        <v>106</v>
      </c>
      <c r="C32" s="7" t="str">
        <f t="array" ref="C32">INDEX('Svi studenti'!$C$2:$C1001,MATCH(B32, 'Svi studenti'!$B$2:$B1001, 0))</f>
        <v>Јовановић, Ђорђе</v>
      </c>
      <c r="D32" s="8" t="str">
        <f t="array" ref="D32">iferror(iNDEX('Svi studenti'!$G$2:$G1001,MATCH(B32, 'Svi studenti'!$B$2:$B1001, 0)),"---")</f>
        <v>3и1б</v>
      </c>
      <c r="E32" s="11">
        <f t="array" ref="E32">iferror(iNDEX('Prisustvo-Vežbe'!$Q$4:$Q1001,MATCH(B32, 'Prisustvo-Vežbe'!$A$4:$A1001, 0)),"---")</f>
        <v>1.5</v>
      </c>
      <c r="G32" s="7" t="str">
        <f t="array" ref="G32">iferror(iNDEX('Januar 1'!$AH$5:$AH1001,MATCH(B32, 'Januar 1'!$A$5:$A1001, 0)),"---")</f>
        <v>---</v>
      </c>
      <c r="I32" s="7">
        <f t="array" ref="I32">iferror(iNDEX('Januar 2'!$AM$5:$AM1001,MATCH(B32, 'Januar 2'!$A$5:$A1001, 0)),"---")</f>
        <v>23</v>
      </c>
      <c r="K32" s="7">
        <f t="array" ref="K32">iferror(iNDEX('Jun1'!$AI$6:$AI1001,MATCH(B32, 'Jun1'!$A$6:$A1001, 0)),"---")</f>
        <v>41</v>
      </c>
      <c r="M32" s="7">
        <f t="array" ref="M32">iferror(iNDEX('Jun2'!$AF$6:$AF1001,MATCH(B32, 'Jun2'!$A$6:$A1001, 0)),"---")</f>
        <v>52</v>
      </c>
      <c r="O32" s="7" t="str">
        <f t="array" ref="O32">iferror(iNDEX('Sep1'!$AJ$6:$AJ1001,MATCH(B32, 'Sep1'!$A$6:$A1001, 0)),"---")</f>
        <v>---</v>
      </c>
      <c r="Q32" s="7" t="str">
        <f t="array" ref="Q32">iferror(iNDEX('Sep2'!$AO$6:$AO1001,MATCH(B32, 'Sep2'!$A$6:$A1001, 0)),"---")</f>
        <v>---</v>
      </c>
      <c r="S32" s="7" t="str">
        <f t="array" ref="S32">iferror(iNDEX(Dodatni!$AJ$6:$AJ1001,MATCH(B32, Dodatni!$A$6:$A1001, 0)),"---")</f>
        <v>---</v>
      </c>
      <c r="U32" s="7" t="str">
        <f t="array" ref="U32">iferror(iNDEX('Sep1-2324'!$AQ$6:$AQ1001,MATCH(B32, 'Sep1-2324'!$A$6:$A1001, 0)),"---")</f>
        <v>---</v>
      </c>
    </row>
    <row r="33">
      <c r="A33" s="6">
        <v>30.0</v>
      </c>
      <c r="B33" s="5" t="s">
        <v>118</v>
      </c>
      <c r="C33" s="7" t="str">
        <f t="array" ref="C33">INDEX('Svi studenti'!$C$2:$C1001,MATCH(B33, 'Svi studenti'!$B$2:$B1001, 0))</f>
        <v>Јовановић, Лазар</v>
      </c>
      <c r="D33" s="8" t="str">
        <f t="array" ref="D33">iferror(iNDEX('Svi studenti'!$G$2:$G1001,MATCH(B33, 'Svi studenti'!$B$2:$B1001, 0)),"---")</f>
        <v>3и1б</v>
      </c>
      <c r="E33" s="11">
        <f t="array" ref="E33">iferror(iNDEX('Prisustvo-Vežbe'!$Q$4:$Q1001,MATCH(B33, 'Prisustvo-Vežbe'!$A$4:$A1001, 0)),"---")</f>
        <v>5</v>
      </c>
      <c r="G33" s="7">
        <f t="array" ref="G33">iferror(iNDEX('Januar 1'!$AH$5:$AH1001,MATCH(B33, 'Januar 1'!$A$5:$A1001, 0)),"---")</f>
        <v>55</v>
      </c>
      <c r="I33" s="7" t="str">
        <f t="array" ref="I33">iferror(iNDEX('Januar 2'!$AM$5:$AM1001,MATCH(B33, 'Januar 2'!$A$5:$A1001, 0)),"---")</f>
        <v>---</v>
      </c>
      <c r="K33" s="7" t="str">
        <f t="array" ref="K33">iferror(iNDEX('Jun1'!$AI$6:$AI1001,MATCH(B33, 'Jun1'!$A$6:$A1001, 0)),"---")</f>
        <v>---</v>
      </c>
      <c r="M33" s="7" t="str">
        <f t="array" ref="M33">iferror(iNDEX('Jun2'!$AF$6:$AF1001,MATCH(B33, 'Jun2'!$A$6:$A1001, 0)),"---")</f>
        <v>---</v>
      </c>
      <c r="O33" s="7" t="str">
        <f t="array" ref="O33">iferror(iNDEX('Sep1'!$AJ$6:$AJ1001,MATCH(B33, 'Sep1'!$A$6:$A1001, 0)),"---")</f>
        <v>---</v>
      </c>
      <c r="Q33" s="7" t="str">
        <f t="array" ref="Q33">iferror(iNDEX('Sep2'!$AO$6:$AO1001,MATCH(B33, 'Sep2'!$A$6:$A1001, 0)),"---")</f>
        <v>---</v>
      </c>
      <c r="S33" s="7" t="str">
        <f t="array" ref="S33">iferror(iNDEX(Dodatni!$AJ$6:$AJ1001,MATCH(B33, Dodatni!$A$6:$A1001, 0)),"---")</f>
        <v>---</v>
      </c>
      <c r="U33" s="7" t="str">
        <f t="array" ref="U33">iferror(iNDEX('Sep1-2324'!$AQ$6:$AQ1001,MATCH(B33, 'Sep1-2324'!$A$6:$A1001, 0)),"---")</f>
        <v>---</v>
      </c>
    </row>
    <row r="34">
      <c r="A34" s="6">
        <v>31.0</v>
      </c>
      <c r="B34" s="5" t="s">
        <v>121</v>
      </c>
      <c r="C34" s="7" t="str">
        <f t="array" ref="C34">INDEX('Svi studenti'!$C$2:$C1001,MATCH(B34, 'Svi studenti'!$B$2:$B1001, 0))</f>
        <v>Каракаш, Линда Анђела</v>
      </c>
      <c r="D34" s="8" t="str">
        <f t="array" ref="D34">iferror(iNDEX('Svi studenti'!$G$2:$G1001,MATCH(B34, 'Svi studenti'!$B$2:$B1001, 0)),"---")</f>
        <v>3и1б</v>
      </c>
      <c r="E34" s="11">
        <f t="array" ref="E34">iferror(iNDEX('Prisustvo-Vežbe'!$Q$4:$Q1001,MATCH(B34, 'Prisustvo-Vežbe'!$A$4:$A1001, 0)),"---")</f>
        <v>0</v>
      </c>
      <c r="G34" s="7" t="str">
        <f t="array" ref="G34">iferror(iNDEX('Januar 1'!$AH$5:$AH1001,MATCH(B34, 'Januar 1'!$A$5:$A1001, 0)),"---")</f>
        <v>---</v>
      </c>
      <c r="I34" s="7">
        <f t="array" ref="I34">iferror(iNDEX('Januar 2'!$AM$5:$AM1001,MATCH(B34, 'Januar 2'!$A$5:$A1001, 0)),"---")</f>
        <v>23</v>
      </c>
      <c r="K34" s="7" t="str">
        <f t="array" ref="K34">iferror(iNDEX('Jun1'!$AI$6:$AI1001,MATCH(B34, 'Jun1'!$A$6:$A1001, 0)),"---")</f>
        <v>---</v>
      </c>
      <c r="M34" s="7" t="str">
        <f t="array" ref="M34">iferror(iNDEX('Jun2'!$AF$6:$AF1001,MATCH(B34, 'Jun2'!$A$6:$A1001, 0)),"---")</f>
        <v>---</v>
      </c>
      <c r="O34" s="7" t="str">
        <f t="array" ref="O34">iferror(iNDEX('Sep1'!$AJ$6:$AJ1001,MATCH(B34, 'Sep1'!$A$6:$A1001, 0)),"---")</f>
        <v>---</v>
      </c>
      <c r="Q34" s="7" t="str">
        <f t="array" ref="Q34">iferror(iNDEX('Sep2'!$AO$6:$AO1001,MATCH(B34, 'Sep2'!$A$6:$A1001, 0)),"---")</f>
        <v>---</v>
      </c>
      <c r="S34" s="7" t="str">
        <f t="array" ref="S34">iferror(iNDEX(Dodatni!$AJ$6:$AJ1001,MATCH(B34, Dodatni!$A$6:$A1001, 0)),"---")</f>
        <v>---</v>
      </c>
      <c r="U34" s="7" t="str">
        <f t="array" ref="U34">iferror(iNDEX('Sep1-2324'!$AQ$6:$AQ1001,MATCH(B34, 'Sep1-2324'!$A$6:$A1001, 0)),"---")</f>
        <v>---</v>
      </c>
    </row>
    <row r="35">
      <c r="A35" s="6">
        <v>32.0</v>
      </c>
      <c r="B35" s="5" t="s">
        <v>122</v>
      </c>
      <c r="C35" s="7" t="str">
        <f t="array" ref="C35">INDEX('Svi studenti'!$C$2:$C1001,MATCH(B35, 'Svi studenti'!$B$2:$B1001, 0))</f>
        <v>Ковачић, Анђела</v>
      </c>
      <c r="D35" s="8" t="str">
        <f t="array" ref="D35">iferror(iNDEX('Svi studenti'!$G$2:$G1001,MATCH(B35, 'Svi studenti'!$B$2:$B1001, 0)),"---")</f>
        <v>3и1б</v>
      </c>
      <c r="E35" s="11">
        <f t="array" ref="E35">iferror(iNDEX('Prisustvo-Vežbe'!$Q$4:$Q1001,MATCH(B35, 'Prisustvo-Vežbe'!$A$4:$A1001, 0)),"---")</f>
        <v>0</v>
      </c>
      <c r="G35" s="7" t="str">
        <f t="array" ref="G35">iferror(iNDEX('Januar 1'!$AH$5:$AH1001,MATCH(B35, 'Januar 1'!$A$5:$A1001, 0)),"---")</f>
        <v>---</v>
      </c>
      <c r="I35" s="7" t="str">
        <f t="array" ref="I35">iferror(iNDEX('Januar 2'!$AM$5:$AM1001,MATCH(B35, 'Januar 2'!$A$5:$A1001, 0)),"---")</f>
        <v>---</v>
      </c>
      <c r="K35" s="7" t="str">
        <f t="array" ref="K35">iferror(iNDEX('Jun1'!$AI$6:$AI1001,MATCH(B35, 'Jun1'!$A$6:$A1001, 0)),"---")</f>
        <v>---</v>
      </c>
      <c r="M35" s="7" t="str">
        <f t="array" ref="M35">iferror(iNDEX('Jun2'!$AF$6:$AF1001,MATCH(B35, 'Jun2'!$A$6:$A1001, 0)),"---")</f>
        <v>---</v>
      </c>
      <c r="O35" s="7" t="str">
        <f t="array" ref="O35">iferror(iNDEX('Sep1'!$AJ$6:$AJ1001,MATCH(B35, 'Sep1'!$A$6:$A1001, 0)),"---")</f>
        <v>---</v>
      </c>
      <c r="Q35" s="7" t="str">
        <f t="array" ref="Q35">iferror(iNDEX('Sep2'!$AO$6:$AO1001,MATCH(B35, 'Sep2'!$A$6:$A1001, 0)),"---")</f>
        <v>---</v>
      </c>
      <c r="S35" s="7" t="str">
        <f t="array" ref="S35">iferror(iNDEX(Dodatni!$AJ$6:$AJ1001,MATCH(B35, Dodatni!$A$6:$A1001, 0)),"---")</f>
        <v>---</v>
      </c>
      <c r="U35" s="7" t="str">
        <f t="array" ref="U35">iferror(iNDEX('Sep1-2324'!$AQ$6:$AQ1001,MATCH(B35, 'Sep1-2324'!$A$6:$A1001, 0)),"---")</f>
        <v>---</v>
      </c>
    </row>
    <row r="36">
      <c r="A36" s="6">
        <v>33.0</v>
      </c>
      <c r="B36" s="5" t="s">
        <v>124</v>
      </c>
      <c r="C36" s="7" t="str">
        <f t="array" ref="C36">INDEX('Svi studenti'!$C$2:$C1001,MATCH(B36, 'Svi studenti'!$B$2:$B1001, 0))</f>
        <v>Костић, Нађа</v>
      </c>
      <c r="D36" s="8" t="str">
        <f t="array" ref="D36">iferror(iNDEX('Svi studenti'!$G$2:$G1001,MATCH(B36, 'Svi studenti'!$B$2:$B1001, 0)),"---")</f>
        <v>3и1а</v>
      </c>
      <c r="E36" s="11">
        <f t="array" ref="E36">iferror(iNDEX('Prisustvo-Vežbe'!$Q$4:$Q1001,MATCH(B36, 'Prisustvo-Vežbe'!$A$4:$A1001, 0)),"---")</f>
        <v>2.5</v>
      </c>
      <c r="G36" s="7">
        <f t="array" ref="G36">iferror(iNDEX('Januar 1'!$AH$5:$AH1001,MATCH(B36, 'Januar 1'!$A$5:$A1001, 0)),"---")</f>
        <v>22</v>
      </c>
      <c r="I36" s="7" t="str">
        <f t="array" ref="I36">iferror(iNDEX('Januar 2'!$AM$5:$AM1001,MATCH(B36, 'Januar 2'!$A$5:$A1001, 0)),"---")</f>
        <v>---</v>
      </c>
      <c r="K36" s="7" t="str">
        <f t="array" ref="K36">iferror(iNDEX('Jun1'!$AI$6:$AI1001,MATCH(B36, 'Jun1'!$A$6:$A1001, 0)),"---")</f>
        <v>---</v>
      </c>
      <c r="M36" s="7" t="str">
        <f t="array" ref="M36">iferror(iNDEX('Jun2'!$AF$6:$AF1001,MATCH(B36, 'Jun2'!$A$6:$A1001, 0)),"---")</f>
        <v>---</v>
      </c>
      <c r="O36" s="7" t="str">
        <f t="array" ref="O36">iferror(iNDEX('Sep1'!$AJ$6:$AJ1001,MATCH(B36, 'Sep1'!$A$6:$A1001, 0)),"---")</f>
        <v>---</v>
      </c>
      <c r="Q36" s="7" t="str">
        <f t="array" ref="Q36">iferror(iNDEX('Sep2'!$AO$6:$AO1001,MATCH(B36, 'Sep2'!$A$6:$A1001, 0)),"---")</f>
        <v>---</v>
      </c>
      <c r="S36" s="7" t="str">
        <f t="array" ref="S36">iferror(iNDEX(Dodatni!$AJ$6:$AJ1001,MATCH(B36, Dodatni!$A$6:$A1001, 0)),"---")</f>
        <v>---</v>
      </c>
      <c r="U36" s="7" t="str">
        <f t="array" ref="U36">iferror(iNDEX('Sep1-2324'!$AQ$6:$AQ1001,MATCH(B36, 'Sep1-2324'!$A$6:$A1001, 0)),"---")</f>
        <v>---</v>
      </c>
    </row>
    <row r="37">
      <c r="A37" s="6">
        <v>34.0</v>
      </c>
      <c r="B37" s="5" t="s">
        <v>125</v>
      </c>
      <c r="C37" s="7" t="str">
        <f t="array" ref="C37">INDEX('Svi studenti'!$C$2:$C1001,MATCH(B37, 'Svi studenti'!$B$2:$B1001, 0))</f>
        <v>Крсмановић, Марко</v>
      </c>
      <c r="D37" s="8" t="str">
        <f t="array" ref="D37">iferror(iNDEX('Svi studenti'!$G$2:$G1001,MATCH(B37, 'Svi studenti'!$B$2:$B1001, 0)),"---")</f>
        <v>3и1а</v>
      </c>
      <c r="E37" s="11">
        <f t="array" ref="E37">iferror(iNDEX('Prisustvo-Vežbe'!$Q$4:$Q1001,MATCH(B37, 'Prisustvo-Vežbe'!$A$4:$A1001, 0)),"---")</f>
        <v>0</v>
      </c>
      <c r="G37" s="7" t="str">
        <f t="array" ref="G37">iferror(iNDEX('Januar 1'!$AH$5:$AH1001,MATCH(B37, 'Januar 1'!$A$5:$A1001, 0)),"---")</f>
        <v>---</v>
      </c>
      <c r="I37" s="7" t="str">
        <f t="array" ref="I37">iferror(iNDEX('Januar 2'!$AM$5:$AM1001,MATCH(B37, 'Januar 2'!$A$5:$A1001, 0)),"---")</f>
        <v>---</v>
      </c>
      <c r="K37" s="7" t="str">
        <f t="array" ref="K37">iferror(iNDEX('Jun1'!$AI$6:$AI1001,MATCH(B37, 'Jun1'!$A$6:$A1001, 0)),"---")</f>
        <v>---</v>
      </c>
      <c r="M37" s="7" t="str">
        <f t="array" ref="M37">iferror(iNDEX('Jun2'!$AF$6:$AF1001,MATCH(B37, 'Jun2'!$A$6:$A1001, 0)),"---")</f>
        <v>---</v>
      </c>
      <c r="O37" s="7" t="str">
        <f t="array" ref="O37">iferror(iNDEX('Sep1'!$AJ$6:$AJ1001,MATCH(B37, 'Sep1'!$A$6:$A1001, 0)),"---")</f>
        <v>---</v>
      </c>
      <c r="Q37" s="7" t="str">
        <f t="array" ref="Q37">iferror(iNDEX('Sep2'!$AO$6:$AO1001,MATCH(B37, 'Sep2'!$A$6:$A1001, 0)),"---")</f>
        <v>---</v>
      </c>
      <c r="S37" s="7" t="str">
        <f t="array" ref="S37">iferror(iNDEX(Dodatni!$AJ$6:$AJ1001,MATCH(B37, Dodatni!$A$6:$A1001, 0)),"---")</f>
        <v>---</v>
      </c>
      <c r="U37" s="7" t="str">
        <f t="array" ref="U37">iferror(iNDEX('Sep1-2324'!$AQ$6:$AQ1001,MATCH(B37, 'Sep1-2324'!$A$6:$A1001, 0)),"---")</f>
        <v>---</v>
      </c>
    </row>
    <row r="38">
      <c r="A38" s="6">
        <v>35.0</v>
      </c>
      <c r="B38" s="5" t="s">
        <v>126</v>
      </c>
      <c r="C38" s="7" t="str">
        <f t="array" ref="C38">INDEX('Svi studenti'!$C$2:$C1001,MATCH(B38, 'Svi studenti'!$B$2:$B1001, 0))</f>
        <v>Лапчевић, Лазар</v>
      </c>
      <c r="D38" s="8" t="str">
        <f t="array" ref="D38">iferror(iNDEX('Svi studenti'!$G$2:$G1001,MATCH(B38, 'Svi studenti'!$B$2:$B1001, 0)),"---")</f>
        <v>3и1б</v>
      </c>
      <c r="E38" s="11">
        <f t="array" ref="E38">iferror(iNDEX('Prisustvo-Vežbe'!$Q$4:$Q1001,MATCH(B38, 'Prisustvo-Vežbe'!$A$4:$A1001, 0)),"---")</f>
        <v>2</v>
      </c>
      <c r="G38" s="7" t="str">
        <f t="array" ref="G38">iferror(iNDEX('Januar 1'!$AH$5:$AH1001,MATCH(B38, 'Januar 1'!$A$5:$A1001, 0)),"---")</f>
        <v>---</v>
      </c>
      <c r="I38" s="7" t="str">
        <f t="array" ref="I38">iferror(iNDEX('Januar 2'!$AM$5:$AM1001,MATCH(B38, 'Januar 2'!$A$5:$A1001, 0)),"---")</f>
        <v>---</v>
      </c>
      <c r="K38" s="7" t="str">
        <f t="array" ref="K38">iferror(iNDEX('Jun1'!$AI$6:$AI1001,MATCH(B38, 'Jun1'!$A$6:$A1001, 0)),"---")</f>
        <v>---</v>
      </c>
      <c r="M38" s="7" t="str">
        <f t="array" ref="M38">iferror(iNDEX('Jun2'!$AF$6:$AF1001,MATCH(B38, 'Jun2'!$A$6:$A1001, 0)),"---")</f>
        <v>---</v>
      </c>
      <c r="O38" s="7" t="str">
        <f t="array" ref="O38">iferror(iNDEX('Sep1'!$AJ$6:$AJ1001,MATCH(B38, 'Sep1'!$A$6:$A1001, 0)),"---")</f>
        <v>---</v>
      </c>
      <c r="Q38" s="7" t="str">
        <f t="array" ref="Q38">iferror(iNDEX('Sep2'!$AO$6:$AO1001,MATCH(B38, 'Sep2'!$A$6:$A1001, 0)),"---")</f>
        <v>---</v>
      </c>
      <c r="S38" s="7" t="str">
        <f t="array" ref="S38">iferror(iNDEX(Dodatni!$AJ$6:$AJ1001,MATCH(B38, Dodatni!$A$6:$A1001, 0)),"---")</f>
        <v>---</v>
      </c>
      <c r="U38" s="7" t="str">
        <f t="array" ref="U38">iferror(iNDEX('Sep1-2324'!$AQ$6:$AQ1001,MATCH(B38, 'Sep1-2324'!$A$6:$A1001, 0)),"---")</f>
        <v>---</v>
      </c>
    </row>
    <row r="39">
      <c r="A39" s="6">
        <v>36.0</v>
      </c>
      <c r="B39" s="5" t="s">
        <v>127</v>
      </c>
      <c r="C39" s="7" t="str">
        <f t="array" ref="C39">INDEX('Svi studenti'!$C$2:$C1001,MATCH(B39, 'Svi studenti'!$B$2:$B1001, 0))</f>
        <v>Мажинг, Урош</v>
      </c>
      <c r="D39" s="8" t="str">
        <f t="array" ref="D39">iferror(iNDEX('Svi studenti'!$G$2:$G1001,MATCH(B39, 'Svi studenti'!$B$2:$B1001, 0)),"---")</f>
        <v>3и1б</v>
      </c>
      <c r="E39" s="11">
        <f t="array" ref="E39">iferror(iNDEX('Prisustvo-Vežbe'!$Q$4:$Q1001,MATCH(B39, 'Prisustvo-Vežbe'!$A$4:$A1001, 0)),"---")</f>
        <v>3.5</v>
      </c>
      <c r="G39" s="7" t="str">
        <f t="array" ref="G39">iferror(iNDEX('Januar 1'!$AH$5:$AH1001,MATCH(B39, 'Januar 1'!$A$5:$A1001, 0)),"---")</f>
        <v>---</v>
      </c>
      <c r="I39" s="7" t="str">
        <f t="array" ref="I39">iferror(iNDEX('Januar 2'!$AM$5:$AM1001,MATCH(B39, 'Januar 2'!$A$5:$A1001, 0)),"---")</f>
        <v>---</v>
      </c>
      <c r="K39" s="7" t="str">
        <f t="array" ref="K39">iferror(iNDEX('Jun1'!$AI$6:$AI1001,MATCH(B39, 'Jun1'!$A$6:$A1001, 0)),"---")</f>
        <v>---</v>
      </c>
      <c r="M39" s="7" t="str">
        <f t="array" ref="M39">iferror(iNDEX('Jun2'!$AF$6:$AF1001,MATCH(B39, 'Jun2'!$A$6:$A1001, 0)),"---")</f>
        <v>---</v>
      </c>
      <c r="O39" s="7" t="str">
        <f t="array" ref="O39">iferror(iNDEX('Sep1'!$AJ$6:$AJ1001,MATCH(B39, 'Sep1'!$A$6:$A1001, 0)),"---")</f>
        <v>---</v>
      </c>
      <c r="Q39" s="7" t="str">
        <f t="array" ref="Q39">iferror(iNDEX('Sep2'!$AO$6:$AO1001,MATCH(B39, 'Sep2'!$A$6:$A1001, 0)),"---")</f>
        <v>---</v>
      </c>
      <c r="S39" s="7" t="str">
        <f t="array" ref="S39">iferror(iNDEX(Dodatni!$AJ$6:$AJ1001,MATCH(B39, Dodatni!$A$6:$A1001, 0)),"---")</f>
        <v>---</v>
      </c>
      <c r="U39" s="7" t="str">
        <f t="array" ref="U39">iferror(iNDEX('Sep1-2324'!$AQ$6:$AQ1001,MATCH(B39, 'Sep1-2324'!$A$6:$A1001, 0)),"---")</f>
        <v>---</v>
      </c>
    </row>
    <row r="40">
      <c r="A40" s="6">
        <v>37.0</v>
      </c>
      <c r="B40" s="5" t="s">
        <v>128</v>
      </c>
      <c r="C40" s="7" t="str">
        <f t="array" ref="C40">INDEX('Svi studenti'!$C$2:$C1001,MATCH(B40, 'Svi studenti'!$B$2:$B1001, 0))</f>
        <v>Манчић, Филип</v>
      </c>
      <c r="D40" s="8" t="str">
        <f t="array" ref="D40">iferror(iNDEX('Svi studenti'!$G$2:$G1001,MATCH(B40, 'Svi studenti'!$B$2:$B1001, 0)),"---")</f>
        <v>3и1б</v>
      </c>
      <c r="E40" s="11">
        <f t="array" ref="E40">iferror(iNDEX('Prisustvo-Vežbe'!$Q$4:$Q1001,MATCH(B40, 'Prisustvo-Vežbe'!$A$4:$A1001, 0)),"---")</f>
        <v>0</v>
      </c>
      <c r="G40" s="7" t="str">
        <f t="array" ref="G40">iferror(iNDEX('Januar 1'!$AH$5:$AH1001,MATCH(B40, 'Januar 1'!$A$5:$A1001, 0)),"---")</f>
        <v>---</v>
      </c>
      <c r="I40" s="7">
        <f t="array" ref="I40">iferror(iNDEX('Januar 2'!$AM$5:$AM1001,MATCH(B40, 'Januar 2'!$A$5:$A1001, 0)),"---")</f>
        <v>6</v>
      </c>
      <c r="K40" s="7">
        <f t="array" ref="K40">iferror(iNDEX('Jun1'!$AI$6:$AI1001,MATCH(B40, 'Jun1'!$A$6:$A1001, 0)),"---")</f>
        <v>31.5</v>
      </c>
      <c r="M40" s="7" t="str">
        <f t="array" ref="M40">iferror(iNDEX('Jun2'!$AF$6:$AF1001,MATCH(B40, 'Jun2'!$A$6:$A1001, 0)),"---")</f>
        <v>---</v>
      </c>
      <c r="O40" s="7" t="str">
        <f t="array" ref="O40">iferror(iNDEX('Sep1'!$AJ$6:$AJ1001,MATCH(B40, 'Sep1'!$A$6:$A1001, 0)),"---")</f>
        <v>---</v>
      </c>
      <c r="Q40" s="7" t="str">
        <f t="array" ref="Q40">iferror(iNDEX('Sep2'!$AO$6:$AO1001,MATCH(B40, 'Sep2'!$A$6:$A1001, 0)),"---")</f>
        <v>---</v>
      </c>
      <c r="S40" s="7" t="str">
        <f t="array" ref="S40">iferror(iNDEX(Dodatni!$AJ$6:$AJ1001,MATCH(B40, Dodatni!$A$6:$A1001, 0)),"---")</f>
        <v>---</v>
      </c>
      <c r="U40" s="7" t="str">
        <f t="array" ref="U40">iferror(iNDEX('Sep1-2324'!$AQ$6:$AQ1001,MATCH(B40, 'Sep1-2324'!$A$6:$A1001, 0)),"---")</f>
        <v>---</v>
      </c>
    </row>
    <row r="41">
      <c r="A41" s="6">
        <v>38.0</v>
      </c>
      <c r="B41" s="5" t="s">
        <v>129</v>
      </c>
      <c r="C41" s="7" t="str">
        <f t="array" ref="C41">INDEX('Svi studenti'!$C$2:$C1001,MATCH(B41, 'Svi studenti'!$B$2:$B1001, 0))</f>
        <v>Марић, Душан</v>
      </c>
      <c r="D41" s="8" t="str">
        <f t="array" ref="D41">iferror(iNDEX('Svi studenti'!$G$2:$G1001,MATCH(B41, 'Svi studenti'!$B$2:$B1001, 0)),"---")</f>
        <v>3и1а</v>
      </c>
      <c r="E41" s="11">
        <f t="array" ref="E41">iferror(iNDEX('Prisustvo-Vežbe'!$Q$4:$Q1001,MATCH(B41, 'Prisustvo-Vežbe'!$A$4:$A1001, 0)),"---")</f>
        <v>5</v>
      </c>
      <c r="G41" s="7">
        <f t="array" ref="G41">iferror(iNDEX('Januar 1'!$AH$5:$AH1001,MATCH(B41, 'Januar 1'!$A$5:$A1001, 0)),"---")</f>
        <v>55</v>
      </c>
      <c r="I41" s="7" t="str">
        <f t="array" ref="I41">iferror(iNDEX('Januar 2'!$AM$5:$AM1001,MATCH(B41, 'Januar 2'!$A$5:$A1001, 0)),"---")</f>
        <v>---</v>
      </c>
      <c r="K41" s="7" t="str">
        <f t="array" ref="K41">iferror(iNDEX('Jun1'!$AI$6:$AI1001,MATCH(B41, 'Jun1'!$A$6:$A1001, 0)),"---")</f>
        <v>---</v>
      </c>
      <c r="M41" s="7" t="str">
        <f t="array" ref="M41">iferror(iNDEX('Jun2'!$AF$6:$AF1001,MATCH(B41, 'Jun2'!$A$6:$A1001, 0)),"---")</f>
        <v>---</v>
      </c>
      <c r="O41" s="7" t="str">
        <f t="array" ref="O41">iferror(iNDEX('Sep1'!$AJ$6:$AJ1001,MATCH(B41, 'Sep1'!$A$6:$A1001, 0)),"---")</f>
        <v>---</v>
      </c>
      <c r="Q41" s="7" t="str">
        <f t="array" ref="Q41">iferror(iNDEX('Sep2'!$AO$6:$AO1001,MATCH(B41, 'Sep2'!$A$6:$A1001, 0)),"---")</f>
        <v>---</v>
      </c>
      <c r="S41" s="7" t="str">
        <f t="array" ref="S41">iferror(iNDEX(Dodatni!$AJ$6:$AJ1001,MATCH(B41, Dodatni!$A$6:$A1001, 0)),"---")</f>
        <v>---</v>
      </c>
      <c r="U41" s="7" t="str">
        <f t="array" ref="U41">iferror(iNDEX('Sep1-2324'!$AQ$6:$AQ1001,MATCH(B41, 'Sep1-2324'!$A$6:$A1001, 0)),"---")</f>
        <v>---</v>
      </c>
    </row>
    <row r="42">
      <c r="A42" s="6">
        <v>39.0</v>
      </c>
      <c r="B42" s="5" t="s">
        <v>132</v>
      </c>
      <c r="C42" s="7" t="str">
        <f t="array" ref="C42">INDEX('Svi studenti'!$C$2:$C1001,MATCH(B42, 'Svi studenti'!$B$2:$B1001, 0))</f>
        <v>Марчетић, Катарина</v>
      </c>
      <c r="D42" s="8" t="str">
        <f t="array" ref="D42">iferror(iNDEX('Svi studenti'!$G$2:$G1001,MATCH(B42, 'Svi studenti'!$B$2:$B1001, 0)),"---")</f>
        <v>3и1б</v>
      </c>
      <c r="E42" s="11">
        <f t="array" ref="E42">iferror(iNDEX('Prisustvo-Vežbe'!$Q$4:$Q1001,MATCH(B42, 'Prisustvo-Vežbe'!$A$4:$A1001, 0)),"---")</f>
        <v>0</v>
      </c>
      <c r="G42" s="7" t="str">
        <f t="array" ref="G42">iferror(iNDEX('Januar 1'!$AH$5:$AH1001,MATCH(B42, 'Januar 1'!$A$5:$A1001, 0)),"---")</f>
        <v>---</v>
      </c>
      <c r="I42" s="7">
        <f t="array" ref="I42">iferror(iNDEX('Januar 2'!$AM$5:$AM1001,MATCH(B42, 'Januar 2'!$A$5:$A1001, 0)),"---")</f>
        <v>23</v>
      </c>
      <c r="K42" s="7" t="str">
        <f t="array" ref="K42">iferror(iNDEX('Jun1'!$AI$6:$AI1001,MATCH(B42, 'Jun1'!$A$6:$A1001, 0)),"---")</f>
        <v>---</v>
      </c>
      <c r="M42" s="7" t="str">
        <f t="array" ref="M42">iferror(iNDEX('Jun2'!$AF$6:$AF1001,MATCH(B42, 'Jun2'!$A$6:$A1001, 0)),"---")</f>
        <v>---</v>
      </c>
      <c r="O42" s="7" t="str">
        <f t="array" ref="O42">iferror(iNDEX('Sep1'!$AJ$6:$AJ1001,MATCH(B42, 'Sep1'!$A$6:$A1001, 0)),"---")</f>
        <v>---</v>
      </c>
      <c r="Q42" s="7" t="str">
        <f t="array" ref="Q42">iferror(iNDEX('Sep2'!$AO$6:$AO1001,MATCH(B42, 'Sep2'!$A$6:$A1001, 0)),"---")</f>
        <v>---</v>
      </c>
      <c r="S42" s="7" t="str">
        <f t="array" ref="S42">iferror(iNDEX(Dodatni!$AJ$6:$AJ1001,MATCH(B42, Dodatni!$A$6:$A1001, 0)),"---")</f>
        <v>---</v>
      </c>
      <c r="U42" s="7" t="str">
        <f t="array" ref="U42">iferror(iNDEX('Sep1-2324'!$AQ$6:$AQ1001,MATCH(B42, 'Sep1-2324'!$A$6:$A1001, 0)),"---")</f>
        <v>---</v>
      </c>
    </row>
    <row r="43">
      <c r="A43" s="6">
        <v>40.0</v>
      </c>
      <c r="B43" s="5" t="s">
        <v>133</v>
      </c>
      <c r="C43" s="7" t="str">
        <f t="array" ref="C43">INDEX('Svi studenti'!$C$2:$C1001,MATCH(B43, 'Svi studenti'!$B$2:$B1001, 0))</f>
        <v>Матић, Тадија</v>
      </c>
      <c r="D43" s="8" t="str">
        <f t="array" ref="D43">iferror(iNDEX('Svi studenti'!$G$2:$G1001,MATCH(B43, 'Svi studenti'!$B$2:$B1001, 0)),"---")</f>
        <v>3и1б</v>
      </c>
      <c r="E43" s="11">
        <f t="array" ref="E43">iferror(iNDEX('Prisustvo-Vežbe'!$Q$4:$Q1001,MATCH(B43, 'Prisustvo-Vežbe'!$A$4:$A1001, 0)),"---")</f>
        <v>5</v>
      </c>
      <c r="G43" s="7">
        <f t="array" ref="G43">iferror(iNDEX('Januar 1'!$AH$5:$AH1001,MATCH(B43, 'Januar 1'!$A$5:$A1001, 0)),"---")</f>
        <v>55</v>
      </c>
      <c r="I43" s="7" t="str">
        <f t="array" ref="I43">iferror(iNDEX('Januar 2'!$AM$5:$AM1001,MATCH(B43, 'Januar 2'!$A$5:$A1001, 0)),"---")</f>
        <v>---</v>
      </c>
      <c r="K43" s="7" t="str">
        <f t="array" ref="K43">iferror(iNDEX('Jun1'!$AI$6:$AI1001,MATCH(B43, 'Jun1'!$A$6:$A1001, 0)),"---")</f>
        <v>---</v>
      </c>
      <c r="M43" s="7" t="str">
        <f t="array" ref="M43">iferror(iNDEX('Jun2'!$AF$6:$AF1001,MATCH(B43, 'Jun2'!$A$6:$A1001, 0)),"---")</f>
        <v>---</v>
      </c>
      <c r="O43" s="7" t="str">
        <f t="array" ref="O43">iferror(iNDEX('Sep1'!$AJ$6:$AJ1001,MATCH(B43, 'Sep1'!$A$6:$A1001, 0)),"---")</f>
        <v>---</v>
      </c>
      <c r="Q43" s="7" t="str">
        <f t="array" ref="Q43">iferror(iNDEX('Sep2'!$AO$6:$AO1001,MATCH(B43, 'Sep2'!$A$6:$A1001, 0)),"---")</f>
        <v>---</v>
      </c>
      <c r="S43" s="7" t="str">
        <f t="array" ref="S43">iferror(iNDEX(Dodatni!$AJ$6:$AJ1001,MATCH(B43, Dodatni!$A$6:$A1001, 0)),"---")</f>
        <v>---</v>
      </c>
      <c r="U43" s="7" t="str">
        <f t="array" ref="U43">iferror(iNDEX('Sep1-2324'!$AQ$6:$AQ1001,MATCH(B43, 'Sep1-2324'!$A$6:$A1001, 0)),"---")</f>
        <v>---</v>
      </c>
    </row>
    <row r="44">
      <c r="A44" s="6">
        <v>41.0</v>
      </c>
      <c r="B44" s="5" t="s">
        <v>134</v>
      </c>
      <c r="C44" s="7" t="str">
        <f t="array" ref="C44">INDEX('Svi studenti'!$C$2:$C1001,MATCH(B44, 'Svi studenti'!$B$2:$B1001, 0))</f>
        <v>Милекић, Сретен</v>
      </c>
      <c r="D44" s="8" t="str">
        <f t="array" ref="D44">iferror(iNDEX('Svi studenti'!$G$2:$G1001,MATCH(B44, 'Svi studenti'!$B$2:$B1001, 0)),"---")</f>
        <v>3и1а</v>
      </c>
      <c r="E44" s="11">
        <f t="array" ref="E44">iferror(iNDEX('Prisustvo-Vežbe'!$Q$4:$Q1001,MATCH(B44, 'Prisustvo-Vežbe'!$A$4:$A1001, 0)),"---")</f>
        <v>4.5</v>
      </c>
      <c r="G44" s="7" t="str">
        <f t="array" ref="G44">iferror(iNDEX('Januar 1'!$AH$5:$AH1001,MATCH(B44, 'Januar 1'!$A$5:$A1001, 0)),"---")</f>
        <v>---</v>
      </c>
      <c r="I44" s="7" t="str">
        <f t="array" ref="I44">iferror(iNDEX('Januar 2'!$AM$5:$AM1001,MATCH(B44, 'Januar 2'!$A$5:$A1001, 0)),"---")</f>
        <v>---</v>
      </c>
      <c r="K44" s="7" t="str">
        <f t="array" ref="K44">iferror(iNDEX('Jun1'!$AI$6:$AI1001,MATCH(B44, 'Jun1'!$A$6:$A1001, 0)),"---")</f>
        <v>---</v>
      </c>
      <c r="M44" s="7" t="str">
        <f t="array" ref="M44">iferror(iNDEX('Jun2'!$AF$6:$AF1001,MATCH(B44, 'Jun2'!$A$6:$A1001, 0)),"---")</f>
        <v>---</v>
      </c>
      <c r="O44" s="7" t="str">
        <f t="array" ref="O44">iferror(iNDEX('Sep1'!$AJ$6:$AJ1001,MATCH(B44, 'Sep1'!$A$6:$A1001, 0)),"---")</f>
        <v>---</v>
      </c>
      <c r="Q44" s="7" t="str">
        <f t="array" ref="Q44">iferror(iNDEX('Sep2'!$AO$6:$AO1001,MATCH(B44, 'Sep2'!$A$6:$A1001, 0)),"---")</f>
        <v>---</v>
      </c>
      <c r="S44" s="7" t="str">
        <f t="array" ref="S44">iferror(iNDEX(Dodatni!$AJ$6:$AJ1001,MATCH(B44, Dodatni!$A$6:$A1001, 0)),"---")</f>
        <v>---</v>
      </c>
      <c r="U44" s="7" t="str">
        <f t="array" ref="U44">iferror(iNDEX('Sep1-2324'!$AQ$6:$AQ1001,MATCH(B44, 'Sep1-2324'!$A$6:$A1001, 0)),"---")</f>
        <v>---</v>
      </c>
    </row>
    <row r="45">
      <c r="A45" s="6">
        <v>42.0</v>
      </c>
      <c r="B45" s="5" t="s">
        <v>136</v>
      </c>
      <c r="C45" s="7" t="str">
        <f t="array" ref="C45">INDEX('Svi studenti'!$C$2:$C1001,MATCH(B45, 'Svi studenti'!$B$2:$B1001, 0))</f>
        <v>Миленковић, Ивана</v>
      </c>
      <c r="D45" s="8" t="str">
        <f t="array" ref="D45">iferror(iNDEX('Svi studenti'!$G$2:$G1001,MATCH(B45, 'Svi studenti'!$B$2:$B1001, 0)),"---")</f>
        <v>3и1а</v>
      </c>
      <c r="E45" s="11">
        <f t="array" ref="E45">iferror(iNDEX('Prisustvo-Vežbe'!$Q$4:$Q1001,MATCH(B45, 'Prisustvo-Vežbe'!$A$4:$A1001, 0)),"---")</f>
        <v>0</v>
      </c>
      <c r="G45" s="7" t="str">
        <f t="array" ref="G45">iferror(iNDEX('Januar 1'!$AH$5:$AH1001,MATCH(B45, 'Januar 1'!$A$5:$A1001, 0)),"---")</f>
        <v>---</v>
      </c>
      <c r="I45" s="7" t="str">
        <f t="array" ref="I45">iferror(iNDEX('Januar 2'!$AM$5:$AM1001,MATCH(B45, 'Januar 2'!$A$5:$A1001, 0)),"---")</f>
        <v>---</v>
      </c>
      <c r="K45" s="7" t="str">
        <f t="array" ref="K45">iferror(iNDEX('Jun1'!$AI$6:$AI1001,MATCH(B45, 'Jun1'!$A$6:$A1001, 0)),"---")</f>
        <v>---</v>
      </c>
      <c r="M45" s="7" t="str">
        <f t="array" ref="M45">iferror(iNDEX('Jun2'!$AF$6:$AF1001,MATCH(B45, 'Jun2'!$A$6:$A1001, 0)),"---")</f>
        <v>---</v>
      </c>
      <c r="O45" s="7" t="str">
        <f t="array" ref="O45">iferror(iNDEX('Sep1'!$AJ$6:$AJ1001,MATCH(B45, 'Sep1'!$A$6:$A1001, 0)),"---")</f>
        <v>---</v>
      </c>
      <c r="Q45" s="7" t="str">
        <f t="array" ref="Q45">iferror(iNDEX('Sep2'!$AO$6:$AO1001,MATCH(B45, 'Sep2'!$A$6:$A1001, 0)),"---")</f>
        <v>---</v>
      </c>
      <c r="S45" s="7" t="str">
        <f t="array" ref="S45">iferror(iNDEX(Dodatni!$AJ$6:$AJ1001,MATCH(B45, Dodatni!$A$6:$A1001, 0)),"---")</f>
        <v>---</v>
      </c>
      <c r="U45" s="7" t="str">
        <f t="array" ref="U45">iferror(iNDEX('Sep1-2324'!$AQ$6:$AQ1001,MATCH(B45, 'Sep1-2324'!$A$6:$A1001, 0)),"---")</f>
        <v>---</v>
      </c>
    </row>
    <row r="46">
      <c r="A46" s="6">
        <v>43.0</v>
      </c>
      <c r="B46" s="5" t="s">
        <v>137</v>
      </c>
      <c r="C46" s="7" t="str">
        <f t="array" ref="C46">INDEX('Svi studenti'!$C$2:$C1001,MATCH(B46, 'Svi studenti'!$B$2:$B1001, 0))</f>
        <v>Миловановић, Богдан</v>
      </c>
      <c r="D46" s="8" t="str">
        <f t="array" ref="D46">iferror(iNDEX('Svi studenti'!$G$2:$G1001,MATCH(B46, 'Svi studenti'!$B$2:$B1001, 0)),"---")</f>
        <v>3и1б</v>
      </c>
      <c r="E46" s="11">
        <f t="array" ref="E46">iferror(iNDEX('Prisustvo-Vežbe'!$Q$4:$Q1001,MATCH(B46, 'Prisustvo-Vežbe'!$A$4:$A1001, 0)),"---")</f>
        <v>0</v>
      </c>
      <c r="G46" s="7" t="str">
        <f t="array" ref="G46">iferror(iNDEX('Januar 1'!$AH$5:$AH1001,MATCH(B46, 'Januar 1'!$A$5:$A1001, 0)),"---")</f>
        <v>---</v>
      </c>
      <c r="I46" s="7" t="str">
        <f t="array" ref="I46">iferror(iNDEX('Januar 2'!$AM$5:$AM1001,MATCH(B46, 'Januar 2'!$A$5:$A1001, 0)),"---")</f>
        <v>---</v>
      </c>
      <c r="K46" s="7" t="str">
        <f t="array" ref="K46">iferror(iNDEX('Jun1'!$AI$6:$AI1001,MATCH(B46, 'Jun1'!$A$6:$A1001, 0)),"---")</f>
        <v>---</v>
      </c>
      <c r="M46" s="7" t="str">
        <f t="array" ref="M46">iferror(iNDEX('Jun2'!$AF$6:$AF1001,MATCH(B46, 'Jun2'!$A$6:$A1001, 0)),"---")</f>
        <v>---</v>
      </c>
      <c r="O46" s="7" t="str">
        <f t="array" ref="O46">iferror(iNDEX('Sep1'!$AJ$6:$AJ1001,MATCH(B46, 'Sep1'!$A$6:$A1001, 0)),"---")</f>
        <v>---</v>
      </c>
      <c r="Q46" s="7" t="str">
        <f t="array" ref="Q46">iferror(iNDEX('Sep2'!$AO$6:$AO1001,MATCH(B46, 'Sep2'!$A$6:$A1001, 0)),"---")</f>
        <v>---</v>
      </c>
      <c r="S46" s="7" t="str">
        <f t="array" ref="S46">iferror(iNDEX(Dodatni!$AJ$6:$AJ1001,MATCH(B46, Dodatni!$A$6:$A1001, 0)),"---")</f>
        <v>---</v>
      </c>
      <c r="U46" s="7" t="str">
        <f t="array" ref="U46">iferror(iNDEX('Sep1-2324'!$AQ$6:$AQ1001,MATCH(B46, 'Sep1-2324'!$A$6:$A1001, 0)),"---")</f>
        <v>---</v>
      </c>
    </row>
    <row r="47">
      <c r="A47" s="6">
        <v>44.0</v>
      </c>
      <c r="B47" s="5" t="s">
        <v>138</v>
      </c>
      <c r="C47" s="7" t="str">
        <f t="array" ref="C47">INDEX('Svi studenti'!$C$2:$C1001,MATCH(B47, 'Svi studenti'!$B$2:$B1001, 0))</f>
        <v>Миловановић, Матија</v>
      </c>
      <c r="D47" s="8" t="str">
        <f t="array" ref="D47">iferror(iNDEX('Svi studenti'!$G$2:$G1001,MATCH(B47, 'Svi studenti'!$B$2:$B1001, 0)),"---")</f>
        <v>3и1а</v>
      </c>
      <c r="E47" s="11">
        <f t="array" ref="E47">iferror(iNDEX('Prisustvo-Vežbe'!$Q$4:$Q1001,MATCH(B47, 'Prisustvo-Vežbe'!$A$4:$A1001, 0)),"---")</f>
        <v>0</v>
      </c>
      <c r="G47" s="7" t="str">
        <f t="array" ref="G47">iferror(iNDEX('Januar 1'!$AH$5:$AH1001,MATCH(B47, 'Januar 1'!$A$5:$A1001, 0)),"---")</f>
        <v>---</v>
      </c>
      <c r="I47" s="7" t="str">
        <f t="array" ref="I47">iferror(iNDEX('Januar 2'!$AM$5:$AM1001,MATCH(B47, 'Januar 2'!$A$5:$A1001, 0)),"---")</f>
        <v>---</v>
      </c>
      <c r="K47" s="7" t="str">
        <f t="array" ref="K47">iferror(iNDEX('Jun1'!$AI$6:$AI1001,MATCH(B47, 'Jun1'!$A$6:$A1001, 0)),"---")</f>
        <v>---</v>
      </c>
      <c r="M47" s="7" t="str">
        <f t="array" ref="M47">iferror(iNDEX('Jun2'!$AF$6:$AF1001,MATCH(B47, 'Jun2'!$A$6:$A1001, 0)),"---")</f>
        <v>---</v>
      </c>
      <c r="O47" s="7" t="str">
        <f t="array" ref="O47">iferror(iNDEX('Sep1'!$AJ$6:$AJ1001,MATCH(B47, 'Sep1'!$A$6:$A1001, 0)),"---")</f>
        <v>---</v>
      </c>
      <c r="Q47" s="7" t="str">
        <f t="array" ref="Q47">iferror(iNDEX('Sep2'!$AO$6:$AO1001,MATCH(B47, 'Sep2'!$A$6:$A1001, 0)),"---")</f>
        <v>---</v>
      </c>
      <c r="S47" s="7" t="str">
        <f t="array" ref="S47">iferror(iNDEX(Dodatni!$AJ$6:$AJ1001,MATCH(B47, Dodatni!$A$6:$A1001, 0)),"---")</f>
        <v>---</v>
      </c>
      <c r="U47" s="7" t="str">
        <f t="array" ref="U47">iferror(iNDEX('Sep1-2324'!$AQ$6:$AQ1001,MATCH(B47, 'Sep1-2324'!$A$6:$A1001, 0)),"---")</f>
        <v>---</v>
      </c>
    </row>
    <row r="48">
      <c r="A48" s="6">
        <v>45.0</v>
      </c>
      <c r="B48" s="5" t="s">
        <v>139</v>
      </c>
      <c r="C48" s="7" t="str">
        <f t="array" ref="C48">INDEX('Svi studenti'!$C$2:$C1001,MATCH(B48, 'Svi studenti'!$B$2:$B1001, 0))</f>
        <v>Минић, Јелена</v>
      </c>
      <c r="D48" s="8" t="str">
        <f t="array" ref="D48">iferror(iNDEX('Svi studenti'!$G$2:$G1001,MATCH(B48, 'Svi studenti'!$B$2:$B1001, 0)),"---")</f>
        <v>3и1б</v>
      </c>
      <c r="E48" s="11">
        <f t="array" ref="E48">iferror(iNDEX('Prisustvo-Vežbe'!$Q$4:$Q1001,MATCH(B48, 'Prisustvo-Vežbe'!$A$4:$A1001, 0)),"---")</f>
        <v>2</v>
      </c>
      <c r="G48" s="7" t="str">
        <f t="array" ref="G48">iferror(iNDEX('Januar 1'!$AH$5:$AH1001,MATCH(B48, 'Januar 1'!$A$5:$A1001, 0)),"---")</f>
        <v>---</v>
      </c>
      <c r="I48" s="7" t="str">
        <f t="array" ref="I48">iferror(iNDEX('Januar 2'!$AM$5:$AM1001,MATCH(B48, 'Januar 2'!$A$5:$A1001, 0)),"---")</f>
        <v>---</v>
      </c>
      <c r="K48" s="7" t="str">
        <f t="array" ref="K48">iferror(iNDEX('Jun1'!$AI$6:$AI1001,MATCH(B48, 'Jun1'!$A$6:$A1001, 0)),"---")</f>
        <v>---</v>
      </c>
      <c r="M48" s="7" t="str">
        <f t="array" ref="M48">iferror(iNDEX('Jun2'!$AF$6:$AF1001,MATCH(B48, 'Jun2'!$A$6:$A1001, 0)),"---")</f>
        <v>---</v>
      </c>
      <c r="O48" s="7" t="str">
        <f t="array" ref="O48">iferror(iNDEX('Sep1'!$AJ$6:$AJ1001,MATCH(B48, 'Sep1'!$A$6:$A1001, 0)),"---")</f>
        <v>---</v>
      </c>
      <c r="Q48" s="7" t="str">
        <f t="array" ref="Q48">iferror(iNDEX('Sep2'!$AO$6:$AO1001,MATCH(B48, 'Sep2'!$A$6:$A1001, 0)),"---")</f>
        <v>---</v>
      </c>
      <c r="S48" s="7" t="str">
        <f t="array" ref="S48">iferror(iNDEX(Dodatni!$AJ$6:$AJ1001,MATCH(B48, Dodatni!$A$6:$A1001, 0)),"---")</f>
        <v>---</v>
      </c>
      <c r="U48" s="7" t="str">
        <f t="array" ref="U48">iferror(iNDEX('Sep1-2324'!$AQ$6:$AQ1001,MATCH(B48, 'Sep1-2324'!$A$6:$A1001, 0)),"---")</f>
        <v>---</v>
      </c>
    </row>
    <row r="49">
      <c r="A49" s="6">
        <v>46.0</v>
      </c>
      <c r="B49" s="5" t="s">
        <v>140</v>
      </c>
      <c r="C49" s="7" t="str">
        <f t="array" ref="C49">INDEX('Svi studenti'!$C$2:$C1001,MATCH(B49, 'Svi studenti'!$B$2:$B1001, 0))</f>
        <v>Минић, Милан</v>
      </c>
      <c r="D49" s="8" t="str">
        <f t="array" ref="D49">iferror(iNDEX('Svi studenti'!$G$2:$G1001,MATCH(B49, 'Svi studenti'!$B$2:$B1001, 0)),"---")</f>
        <v>3и1б</v>
      </c>
      <c r="E49" s="11">
        <f t="array" ref="E49">iferror(iNDEX('Prisustvo-Vežbe'!$Q$4:$Q1001,MATCH(B49, 'Prisustvo-Vežbe'!$A$4:$A1001, 0)),"---")</f>
        <v>0</v>
      </c>
      <c r="G49" s="7">
        <f t="array" ref="G49">iferror(iNDEX('Januar 1'!$AH$5:$AH1001,MATCH(B49, 'Januar 1'!$A$5:$A1001, 0)),"---")</f>
        <v>34</v>
      </c>
      <c r="I49" s="7" t="str">
        <f t="array" ref="I49">iferror(iNDEX('Januar 2'!$AM$5:$AM1001,MATCH(B49, 'Januar 2'!$A$5:$A1001, 0)),"---")</f>
        <v>---</v>
      </c>
      <c r="K49" s="7" t="str">
        <f t="array" ref="K49">iferror(iNDEX('Jun1'!$AI$6:$AI1001,MATCH(B49, 'Jun1'!$A$6:$A1001, 0)),"---")</f>
        <v>---</v>
      </c>
      <c r="M49" s="7" t="str">
        <f t="array" ref="M49">iferror(iNDEX('Jun2'!$AF$6:$AF1001,MATCH(B49, 'Jun2'!$A$6:$A1001, 0)),"---")</f>
        <v>---</v>
      </c>
      <c r="O49" s="7" t="str">
        <f t="array" ref="O49">iferror(iNDEX('Sep1'!$AJ$6:$AJ1001,MATCH(B49, 'Sep1'!$A$6:$A1001, 0)),"---")</f>
        <v>---</v>
      </c>
      <c r="Q49" s="7" t="str">
        <f t="array" ref="Q49">iferror(iNDEX('Sep2'!$AO$6:$AO1001,MATCH(B49, 'Sep2'!$A$6:$A1001, 0)),"---")</f>
        <v>---</v>
      </c>
      <c r="S49" s="7" t="str">
        <f t="array" ref="S49">iferror(iNDEX(Dodatni!$AJ$6:$AJ1001,MATCH(B49, Dodatni!$A$6:$A1001, 0)),"---")</f>
        <v>---</v>
      </c>
      <c r="U49" s="7" t="str">
        <f t="array" ref="U49">iferror(iNDEX('Sep1-2324'!$AQ$6:$AQ1001,MATCH(B49, 'Sep1-2324'!$A$6:$A1001, 0)),"---")</f>
        <v>---</v>
      </c>
    </row>
    <row r="50">
      <c r="A50" s="6">
        <v>47.0</v>
      </c>
      <c r="B50" s="5" t="s">
        <v>141</v>
      </c>
      <c r="C50" s="7" t="str">
        <f t="array" ref="C50">INDEX('Svi studenti'!$C$2:$C1001,MATCH(B50, 'Svi studenti'!$B$2:$B1001, 0))</f>
        <v>Мићевић, Митар</v>
      </c>
      <c r="D50" s="8" t="str">
        <f t="array" ref="D50">iferror(iNDEX('Svi studenti'!$G$2:$G1001,MATCH(B50, 'Svi studenti'!$B$2:$B1001, 0)),"---")</f>
        <v>3и1а</v>
      </c>
      <c r="E50" s="11">
        <f t="array" ref="E50">iferror(iNDEX('Prisustvo-Vežbe'!$Q$4:$Q1001,MATCH(B50, 'Prisustvo-Vežbe'!$A$4:$A1001, 0)),"---")</f>
        <v>0</v>
      </c>
      <c r="G50" s="7" t="str">
        <f t="array" ref="G50">iferror(iNDEX('Januar 1'!$AH$5:$AH1001,MATCH(B50, 'Januar 1'!$A$5:$A1001, 0)),"---")</f>
        <v>---</v>
      </c>
      <c r="I50" s="7" t="str">
        <f t="array" ref="I50">iferror(iNDEX('Januar 2'!$AM$5:$AM1001,MATCH(B50, 'Januar 2'!$A$5:$A1001, 0)),"---")</f>
        <v>---</v>
      </c>
      <c r="K50" s="7" t="str">
        <f t="array" ref="K50">iferror(iNDEX('Jun1'!$AI$6:$AI1001,MATCH(B50, 'Jun1'!$A$6:$A1001, 0)),"---")</f>
        <v>---</v>
      </c>
      <c r="M50" s="7" t="str">
        <f t="array" ref="M50">iferror(iNDEX('Jun2'!$AF$6:$AF1001,MATCH(B50, 'Jun2'!$A$6:$A1001, 0)),"---")</f>
        <v>---</v>
      </c>
      <c r="O50" s="7" t="str">
        <f t="array" ref="O50">iferror(iNDEX('Sep1'!$AJ$6:$AJ1001,MATCH(B50, 'Sep1'!$A$6:$A1001, 0)),"---")</f>
        <v>---</v>
      </c>
      <c r="Q50" s="7" t="str">
        <f t="array" ref="Q50">iferror(iNDEX('Sep2'!$AO$6:$AO1001,MATCH(B50, 'Sep2'!$A$6:$A1001, 0)),"---")</f>
        <v>---</v>
      </c>
      <c r="S50" s="7" t="str">
        <f t="array" ref="S50">iferror(iNDEX(Dodatni!$AJ$6:$AJ1001,MATCH(B50, Dodatni!$A$6:$A1001, 0)),"---")</f>
        <v>---</v>
      </c>
      <c r="U50" s="7" t="str">
        <f t="array" ref="U50">iferror(iNDEX('Sep1-2324'!$AQ$6:$AQ1001,MATCH(B50, 'Sep1-2324'!$A$6:$A1001, 0)),"---")</f>
        <v>---</v>
      </c>
    </row>
    <row r="51">
      <c r="A51" s="6">
        <v>48.0</v>
      </c>
      <c r="B51" s="5" t="s">
        <v>123</v>
      </c>
      <c r="C51" s="7" t="str">
        <f t="array" ref="C51">INDEX('Svi studenti'!$C$2:$C1001,MATCH(B51, 'Svi studenti'!$B$2:$B1001, 0))</f>
        <v>Молнар, Линда</v>
      </c>
      <c r="D51" s="8" t="str">
        <f t="array" ref="D51">iferror(iNDEX('Svi studenti'!$G$2:$G1001,MATCH(B51, 'Svi studenti'!$B$2:$B1001, 0)),"---")</f>
        <v>3и1а</v>
      </c>
      <c r="E51" s="11">
        <f t="array" ref="E51">iferror(iNDEX('Prisustvo-Vežbe'!$Q$4:$Q1001,MATCH(B51, 'Prisustvo-Vežbe'!$A$4:$A1001, 0)),"---")</f>
        <v>4.5</v>
      </c>
      <c r="G51" s="7" t="str">
        <f t="array" ref="G51">iferror(iNDEX('Januar 1'!$AH$5:$AH1001,MATCH(B51, 'Januar 1'!$A$5:$A1001, 0)),"---")</f>
        <v>---</v>
      </c>
      <c r="I51" s="7">
        <f t="array" ref="I51">iferror(iNDEX('Januar 2'!$AM$5:$AM1001,MATCH(B51, 'Januar 2'!$A$5:$A1001, 0)),"---")</f>
        <v>27</v>
      </c>
      <c r="K51" s="7" t="str">
        <f t="array" ref="K51">iferror(iNDEX('Jun1'!$AI$6:$AI1001,MATCH(B51, 'Jun1'!$A$6:$A1001, 0)),"---")</f>
        <v>---</v>
      </c>
      <c r="M51" s="7" t="str">
        <f t="array" ref="M51">iferror(iNDEX('Jun2'!$AF$6:$AF1001,MATCH(B51, 'Jun2'!$A$6:$A1001, 0)),"---")</f>
        <v>---</v>
      </c>
      <c r="O51" s="7" t="str">
        <f t="array" ref="O51">iferror(iNDEX('Sep1'!$AJ$6:$AJ1001,MATCH(B51, 'Sep1'!$A$6:$A1001, 0)),"---")</f>
        <v>---</v>
      </c>
      <c r="Q51" s="7" t="str">
        <f t="array" ref="Q51">iferror(iNDEX('Sep2'!$AO$6:$AO1001,MATCH(B51, 'Sep2'!$A$6:$A1001, 0)),"---")</f>
        <v>---</v>
      </c>
      <c r="S51" s="7" t="str">
        <f t="array" ref="S51">iferror(iNDEX(Dodatni!$AJ$6:$AJ1001,MATCH(B51, Dodatni!$A$6:$A1001, 0)),"---")</f>
        <v>---</v>
      </c>
      <c r="U51" s="7" t="str">
        <f t="array" ref="U51">iferror(iNDEX('Sep1-2324'!$AQ$6:$AQ1001,MATCH(B51, 'Sep1-2324'!$A$6:$A1001, 0)),"---")</f>
        <v>---</v>
      </c>
    </row>
    <row r="52">
      <c r="A52" s="6">
        <v>49.0</v>
      </c>
      <c r="B52" s="5" t="s">
        <v>142</v>
      </c>
      <c r="C52" s="7" t="str">
        <f t="array" ref="C52">INDEX('Svi studenti'!$C$2:$C1001,MATCH(B52, 'Svi studenti'!$B$2:$B1001, 0))</f>
        <v>Ненић, Јана</v>
      </c>
      <c r="D52" s="8" t="str">
        <f t="array" ref="D52">iferror(iNDEX('Svi studenti'!$G$2:$G1001,MATCH(B52, 'Svi studenti'!$B$2:$B1001, 0)),"---")</f>
        <v>3и1б</v>
      </c>
      <c r="E52" s="11">
        <f t="array" ref="E52">iferror(iNDEX('Prisustvo-Vežbe'!$Q$4:$Q1001,MATCH(B52, 'Prisustvo-Vežbe'!$A$4:$A1001, 0)),"---")</f>
        <v>0</v>
      </c>
      <c r="G52" s="7" t="str">
        <f t="array" ref="G52">iferror(iNDEX('Januar 1'!$AH$5:$AH1001,MATCH(B52, 'Januar 1'!$A$5:$A1001, 0)),"---")</f>
        <v>---</v>
      </c>
      <c r="I52" s="7">
        <f t="array" ref="I52">iferror(iNDEX('Januar 2'!$AM$5:$AM1001,MATCH(B52, 'Januar 2'!$A$5:$A1001, 0)),"---")</f>
        <v>23</v>
      </c>
      <c r="K52" s="7" t="str">
        <f t="array" ref="K52">iferror(iNDEX('Jun1'!$AI$6:$AI1001,MATCH(B52, 'Jun1'!$A$6:$A1001, 0)),"---")</f>
        <v>---</v>
      </c>
      <c r="M52" s="7" t="str">
        <f t="array" ref="M52">iferror(iNDEX('Jun2'!$AF$6:$AF1001,MATCH(B52, 'Jun2'!$A$6:$A1001, 0)),"---")</f>
        <v>---</v>
      </c>
      <c r="O52" s="7" t="str">
        <f t="array" ref="O52">iferror(iNDEX('Sep1'!$AJ$6:$AJ1001,MATCH(B52, 'Sep1'!$A$6:$A1001, 0)),"---")</f>
        <v>---</v>
      </c>
      <c r="Q52" s="7" t="str">
        <f t="array" ref="Q52">iferror(iNDEX('Sep2'!$AO$6:$AO1001,MATCH(B52, 'Sep2'!$A$6:$A1001, 0)),"---")</f>
        <v>---</v>
      </c>
      <c r="S52" s="7" t="str">
        <f t="array" ref="S52">iferror(iNDEX(Dodatni!$AJ$6:$AJ1001,MATCH(B52, Dodatni!$A$6:$A1001, 0)),"---")</f>
        <v>---</v>
      </c>
      <c r="U52" s="7" t="str">
        <f t="array" ref="U52">iferror(iNDEX('Sep1-2324'!$AQ$6:$AQ1001,MATCH(B52, 'Sep1-2324'!$A$6:$A1001, 0)),"---")</f>
        <v>---</v>
      </c>
    </row>
    <row r="53">
      <c r="A53" s="6">
        <v>50.0</v>
      </c>
      <c r="B53" s="5" t="s">
        <v>143</v>
      </c>
      <c r="C53" s="7" t="str">
        <f t="array" ref="C53">INDEX('Svi studenti'!$C$2:$C1001,MATCH(B53, 'Svi studenti'!$B$2:$B1001, 0))</f>
        <v>Никодијевић, Милутин</v>
      </c>
      <c r="D53" s="8" t="str">
        <f t="array" ref="D53">iferror(iNDEX('Svi studenti'!$G$2:$G1001,MATCH(B53, 'Svi studenti'!$B$2:$B1001, 0)),"---")</f>
        <v>3и1б</v>
      </c>
      <c r="E53" s="11">
        <f t="array" ref="E53">iferror(iNDEX('Prisustvo-Vežbe'!$Q$4:$Q1001,MATCH(B53, 'Prisustvo-Vežbe'!$A$4:$A1001, 0)),"---")</f>
        <v>0</v>
      </c>
      <c r="G53" s="7" t="str">
        <f t="array" ref="G53">iferror(iNDEX('Januar 1'!$AH$5:$AH1001,MATCH(B53, 'Januar 1'!$A$5:$A1001, 0)),"---")</f>
        <v>---</v>
      </c>
      <c r="I53" s="7" t="str">
        <f t="array" ref="I53">iferror(iNDEX('Januar 2'!$AM$5:$AM1001,MATCH(B53, 'Januar 2'!$A$5:$A1001, 0)),"---")</f>
        <v>---</v>
      </c>
      <c r="K53" s="7">
        <f t="array" ref="K53">iferror(iNDEX('Jun1'!$AI$6:$AI1001,MATCH(B53, 'Jun1'!$A$6:$A1001, 0)),"---")</f>
        <v>37.5</v>
      </c>
      <c r="M53" s="7" t="str">
        <f t="array" ref="M53">iferror(iNDEX('Jun2'!$AF$6:$AF1001,MATCH(B53, 'Jun2'!$A$6:$A1001, 0)),"---")</f>
        <v>---</v>
      </c>
      <c r="O53" s="7" t="str">
        <f t="array" ref="O53">iferror(iNDEX('Sep1'!$AJ$6:$AJ1001,MATCH(B53, 'Sep1'!$A$6:$A1001, 0)),"---")</f>
        <v>---</v>
      </c>
      <c r="Q53" s="7" t="str">
        <f t="array" ref="Q53">iferror(iNDEX('Sep2'!$AO$6:$AO1001,MATCH(B53, 'Sep2'!$A$6:$A1001, 0)),"---")</f>
        <v>---</v>
      </c>
      <c r="S53" s="7" t="str">
        <f t="array" ref="S53">iferror(iNDEX(Dodatni!$AJ$6:$AJ1001,MATCH(B53, Dodatni!$A$6:$A1001, 0)),"---")</f>
        <v>---</v>
      </c>
      <c r="U53" s="7" t="str">
        <f t="array" ref="U53">iferror(iNDEX('Sep1-2324'!$AQ$6:$AQ1001,MATCH(B53, 'Sep1-2324'!$A$6:$A1001, 0)),"---")</f>
        <v>---</v>
      </c>
    </row>
    <row r="54">
      <c r="A54" s="6">
        <v>51.0</v>
      </c>
      <c r="B54" s="5" t="s">
        <v>145</v>
      </c>
      <c r="C54" s="7" t="str">
        <f t="array" ref="C54">INDEX('Svi studenti'!$C$2:$C1001,MATCH(B54, 'Svi studenti'!$B$2:$B1001, 0))</f>
        <v>Николић, Ивана</v>
      </c>
      <c r="D54" s="8" t="str">
        <f t="array" ref="D54">iferror(iNDEX('Svi studenti'!$G$2:$G1001,MATCH(B54, 'Svi studenti'!$B$2:$B1001, 0)),"---")</f>
        <v>3и1б</v>
      </c>
      <c r="E54" s="11">
        <f t="array" ref="E54">iferror(iNDEX('Prisustvo-Vežbe'!$Q$4:$Q1001,MATCH(B54, 'Prisustvo-Vežbe'!$A$4:$A1001, 0)),"---")</f>
        <v>0</v>
      </c>
      <c r="G54" s="7" t="str">
        <f t="array" ref="G54">iferror(iNDEX('Januar 1'!$AH$5:$AH1001,MATCH(B54, 'Januar 1'!$A$5:$A1001, 0)),"---")</f>
        <v>---</v>
      </c>
      <c r="I54" s="7" t="str">
        <f t="array" ref="I54">iferror(iNDEX('Januar 2'!$AM$5:$AM1001,MATCH(B54, 'Januar 2'!$A$5:$A1001, 0)),"---")</f>
        <v>---</v>
      </c>
      <c r="K54" s="7" t="str">
        <f t="array" ref="K54">iferror(iNDEX('Jun1'!$AI$6:$AI1001,MATCH(B54, 'Jun1'!$A$6:$A1001, 0)),"---")</f>
        <v>---</v>
      </c>
      <c r="M54" s="7" t="str">
        <f t="array" ref="M54">iferror(iNDEX('Jun2'!$AF$6:$AF1001,MATCH(B54, 'Jun2'!$A$6:$A1001, 0)),"---")</f>
        <v>---</v>
      </c>
      <c r="O54" s="7" t="str">
        <f t="array" ref="O54">iferror(iNDEX('Sep1'!$AJ$6:$AJ1001,MATCH(B54, 'Sep1'!$A$6:$A1001, 0)),"---")</f>
        <v>---</v>
      </c>
      <c r="Q54" s="7" t="str">
        <f t="array" ref="Q54">iferror(iNDEX('Sep2'!$AO$6:$AO1001,MATCH(B54, 'Sep2'!$A$6:$A1001, 0)),"---")</f>
        <v>---</v>
      </c>
      <c r="S54" s="7" t="str">
        <f t="array" ref="S54">iferror(iNDEX(Dodatni!$AJ$6:$AJ1001,MATCH(B54, Dodatni!$A$6:$A1001, 0)),"---")</f>
        <v>---</v>
      </c>
      <c r="U54" s="7" t="str">
        <f t="array" ref="U54">iferror(iNDEX('Sep1-2324'!$AQ$6:$AQ1001,MATCH(B54, 'Sep1-2324'!$A$6:$A1001, 0)),"---")</f>
        <v>---</v>
      </c>
    </row>
    <row r="55">
      <c r="A55" s="6">
        <v>52.0</v>
      </c>
      <c r="B55" s="5" t="s">
        <v>147</v>
      </c>
      <c r="C55" s="7" t="str">
        <f t="array" ref="C55">INDEX('Svi studenti'!$C$2:$C1001,MATCH(B55, 'Svi studenti'!$B$2:$B1001, 0))</f>
        <v>Николић, Петар</v>
      </c>
      <c r="D55" s="8" t="str">
        <f t="array" ref="D55">iferror(iNDEX('Svi studenti'!$G$2:$G1001,MATCH(B55, 'Svi studenti'!$B$2:$B1001, 0)),"---")</f>
        <v>3и1б</v>
      </c>
      <c r="E55" s="11">
        <f t="array" ref="E55">iferror(iNDEX('Prisustvo-Vežbe'!$Q$4:$Q1001,MATCH(B55, 'Prisustvo-Vežbe'!$A$4:$A1001, 0)),"---")</f>
        <v>0</v>
      </c>
      <c r="G55" s="7" t="str">
        <f t="array" ref="G55">iferror(iNDEX('Januar 1'!$AH$5:$AH1001,MATCH(B55, 'Januar 1'!$A$5:$A1001, 0)),"---")</f>
        <v>---</v>
      </c>
      <c r="I55" s="7" t="str">
        <f t="array" ref="I55">iferror(iNDEX('Januar 2'!$AM$5:$AM1001,MATCH(B55, 'Januar 2'!$A$5:$A1001, 0)),"---")</f>
        <v>---</v>
      </c>
      <c r="K55" s="7">
        <f t="array" ref="K55">iferror(iNDEX('Jun1'!$AI$6:$AI1001,MATCH(B55, 'Jun1'!$A$6:$A1001, 0)),"---")</f>
        <v>13.5</v>
      </c>
      <c r="M55" s="7">
        <f t="array" ref="M55">iferror(iNDEX('Jun2'!$AF$6:$AF1001,MATCH(B55, 'Jun2'!$A$6:$A1001, 0)),"---")</f>
        <v>19.5</v>
      </c>
      <c r="O55" s="7">
        <f t="array" ref="O55">iferror(iNDEX('Sep1'!$AJ$6:$AJ1001,MATCH(B55, 'Sep1'!$A$6:$A1001, 0)),"---")</f>
        <v>32</v>
      </c>
      <c r="Q55" s="7" t="str">
        <f t="array" ref="Q55">iferror(iNDEX('Sep2'!$AO$6:$AO1001,MATCH(B55, 'Sep2'!$A$6:$A1001, 0)),"---")</f>
        <v>---</v>
      </c>
      <c r="S55" s="7" t="str">
        <f t="array" ref="S55">iferror(iNDEX(Dodatni!$AJ$6:$AJ1001,MATCH(B55, Dodatni!$A$6:$A1001, 0)),"---")</f>
        <v>---</v>
      </c>
      <c r="U55" s="7" t="str">
        <f t="array" ref="U55">iferror(iNDEX('Sep1-2324'!$AQ$6:$AQ1001,MATCH(B55, 'Sep1-2324'!$A$6:$A1001, 0)),"---")</f>
        <v>---</v>
      </c>
    </row>
    <row r="56">
      <c r="A56" s="6">
        <v>53.0</v>
      </c>
      <c r="B56" s="5" t="s">
        <v>148</v>
      </c>
      <c r="C56" s="7" t="str">
        <f t="array" ref="C56">INDEX('Svi studenti'!$C$2:$C1001,MATCH(B56, 'Svi studenti'!$B$2:$B1001, 0))</f>
        <v>Павловић, Душан</v>
      </c>
      <c r="D56" s="8" t="str">
        <f t="array" ref="D56">iferror(iNDEX('Svi studenti'!$G$2:$G1001,MATCH(B56, 'Svi studenti'!$B$2:$B1001, 0)),"---")</f>
        <v>3и1б</v>
      </c>
      <c r="E56" s="11">
        <f t="array" ref="E56">iferror(iNDEX('Prisustvo-Vežbe'!$Q$4:$Q1001,MATCH(B56, 'Prisustvo-Vežbe'!$A$4:$A1001, 0)),"---")</f>
        <v>1</v>
      </c>
      <c r="G56" s="7" t="str">
        <f t="array" ref="G56">iferror(iNDEX('Januar 1'!$AH$5:$AH1001,MATCH(B56, 'Januar 1'!$A$5:$A1001, 0)),"---")</f>
        <v>---</v>
      </c>
      <c r="I56" s="7">
        <f t="array" ref="I56">iferror(iNDEX('Januar 2'!$AM$5:$AM1001,MATCH(B56, 'Januar 2'!$A$5:$A1001, 0)),"---")</f>
        <v>23</v>
      </c>
      <c r="K56" s="7" t="str">
        <f t="array" ref="K56">iferror(iNDEX('Jun1'!$AI$6:$AI1001,MATCH(B56, 'Jun1'!$A$6:$A1001, 0)),"---")</f>
        <v>---</v>
      </c>
      <c r="M56" s="7" t="str">
        <f t="array" ref="M56">iferror(iNDEX('Jun2'!$AF$6:$AF1001,MATCH(B56, 'Jun2'!$A$6:$A1001, 0)),"---")</f>
        <v>---</v>
      </c>
      <c r="O56" s="7" t="str">
        <f t="array" ref="O56">iferror(iNDEX('Sep1'!$AJ$6:$AJ1001,MATCH(B56, 'Sep1'!$A$6:$A1001, 0)),"---")</f>
        <v>---</v>
      </c>
      <c r="Q56" s="7" t="str">
        <f t="array" ref="Q56">iferror(iNDEX('Sep2'!$AO$6:$AO1001,MATCH(B56, 'Sep2'!$A$6:$A1001, 0)),"---")</f>
        <v>---</v>
      </c>
      <c r="S56" s="7" t="str">
        <f t="array" ref="S56">iferror(iNDEX(Dodatni!$AJ$6:$AJ1001,MATCH(B56, Dodatni!$A$6:$A1001, 0)),"---")</f>
        <v>---</v>
      </c>
      <c r="U56" s="7" t="str">
        <f t="array" ref="U56">iferror(iNDEX('Sep1-2324'!$AQ$6:$AQ1001,MATCH(B56, 'Sep1-2324'!$A$6:$A1001, 0)),"---")</f>
        <v>---</v>
      </c>
    </row>
    <row r="57">
      <c r="A57" s="6">
        <v>54.0</v>
      </c>
      <c r="B57" s="5" t="s">
        <v>150</v>
      </c>
      <c r="C57" s="7" t="str">
        <f t="array" ref="C57">INDEX('Svi studenti'!$C$2:$C1001,MATCH(B57, 'Svi studenti'!$B$2:$B1001, 0))</f>
        <v>Пантелић, Андреа</v>
      </c>
      <c r="D57" s="8" t="str">
        <f t="array" ref="D57">iferror(iNDEX('Svi studenti'!$G$2:$G1001,MATCH(B57, 'Svi studenti'!$B$2:$B1001, 0)),"---")</f>
        <v>3и1а</v>
      </c>
      <c r="E57" s="11">
        <f t="array" ref="E57">iferror(iNDEX('Prisustvo-Vežbe'!$Q$4:$Q1001,MATCH(B57, 'Prisustvo-Vežbe'!$A$4:$A1001, 0)),"---")</f>
        <v>5</v>
      </c>
      <c r="G57" s="7" t="str">
        <f t="array" ref="G57">iferror(iNDEX('Januar 1'!$AH$5:$AH1001,MATCH(B57, 'Januar 1'!$A$5:$A1001, 0)),"---")</f>
        <v>---</v>
      </c>
      <c r="I57" s="7" t="str">
        <f t="array" ref="I57">iferror(iNDEX('Januar 2'!$AM$5:$AM1001,MATCH(B57, 'Januar 2'!$A$5:$A1001, 0)),"---")</f>
        <v>---</v>
      </c>
      <c r="K57" s="7" t="str">
        <f t="array" ref="K57">iferror(iNDEX('Jun1'!$AI$6:$AI1001,MATCH(B57, 'Jun1'!$A$6:$A1001, 0)),"---")</f>
        <v>---</v>
      </c>
      <c r="M57" s="7" t="str">
        <f t="array" ref="M57">iferror(iNDEX('Jun2'!$AF$6:$AF1001,MATCH(B57, 'Jun2'!$A$6:$A1001, 0)),"---")</f>
        <v>---</v>
      </c>
      <c r="O57" s="7">
        <f t="array" ref="O57">iferror(iNDEX('Sep1'!$AJ$6:$AJ1001,MATCH(B57, 'Sep1'!$A$6:$A1001, 0)),"---")</f>
        <v>29.5</v>
      </c>
      <c r="Q57" s="7" t="str">
        <f t="array" ref="Q57">iferror(iNDEX('Sep2'!$AO$6:$AO1001,MATCH(B57, 'Sep2'!$A$6:$A1001, 0)),"---")</f>
        <v>---</v>
      </c>
      <c r="S57" s="7" t="str">
        <f t="array" ref="S57">iferror(iNDEX(Dodatni!$AJ$6:$AJ1001,MATCH(B57, Dodatni!$A$6:$A1001, 0)),"---")</f>
        <v>---</v>
      </c>
      <c r="U57" s="7" t="str">
        <f t="array" ref="U57">iferror(iNDEX('Sep1-2324'!$AQ$6:$AQ1001,MATCH(B57, 'Sep1-2324'!$A$6:$A1001, 0)),"---")</f>
        <v>---</v>
      </c>
    </row>
    <row r="58">
      <c r="A58" s="6">
        <v>55.0</v>
      </c>
      <c r="B58" s="5" t="s">
        <v>149</v>
      </c>
      <c r="C58" s="7" t="str">
        <f t="array" ref="C58">INDEX('Svi studenti'!$C$2:$C1001,MATCH(B58, 'Svi studenti'!$B$2:$B1001, 0))</f>
        <v>Пејчић, Богдан</v>
      </c>
      <c r="D58" s="8" t="str">
        <f t="array" ref="D58">iferror(iNDEX('Svi studenti'!$G$2:$G1001,MATCH(B58, 'Svi studenti'!$B$2:$B1001, 0)),"---")</f>
        <v>3и1а</v>
      </c>
      <c r="E58" s="11">
        <f t="array" ref="E58">iferror(iNDEX('Prisustvo-Vežbe'!$Q$4:$Q1001,MATCH(B58, 'Prisustvo-Vežbe'!$A$4:$A1001, 0)),"---")</f>
        <v>1</v>
      </c>
      <c r="G58" s="7">
        <f t="array" ref="G58">iferror(iNDEX('Januar 1'!$AH$5:$AH1001,MATCH(B58, 'Januar 1'!$A$5:$A1001, 0)),"---")</f>
        <v>34.5</v>
      </c>
      <c r="I58" s="7" t="str">
        <f t="array" ref="I58">iferror(iNDEX('Januar 2'!$AM$5:$AM1001,MATCH(B58, 'Januar 2'!$A$5:$A1001, 0)),"---")</f>
        <v>---</v>
      </c>
      <c r="K58" s="7" t="str">
        <f t="array" ref="K58">iferror(iNDEX('Jun1'!$AI$6:$AI1001,MATCH(B58, 'Jun1'!$A$6:$A1001, 0)),"---")</f>
        <v>---</v>
      </c>
      <c r="M58" s="7" t="str">
        <f t="array" ref="M58">iferror(iNDEX('Jun2'!$AF$6:$AF1001,MATCH(B58, 'Jun2'!$A$6:$A1001, 0)),"---")</f>
        <v>---</v>
      </c>
      <c r="O58" s="7" t="str">
        <f t="array" ref="O58">iferror(iNDEX('Sep1'!$AJ$6:$AJ1001,MATCH(B58, 'Sep1'!$A$6:$A1001, 0)),"---")</f>
        <v>---</v>
      </c>
      <c r="Q58" s="7" t="str">
        <f t="array" ref="Q58">iferror(iNDEX('Sep2'!$AO$6:$AO1001,MATCH(B58, 'Sep2'!$A$6:$A1001, 0)),"---")</f>
        <v>---</v>
      </c>
      <c r="S58" s="7" t="str">
        <f t="array" ref="S58">iferror(iNDEX(Dodatni!$AJ$6:$AJ1001,MATCH(B58, Dodatni!$A$6:$A1001, 0)),"---")</f>
        <v>---</v>
      </c>
      <c r="U58" s="7" t="str">
        <f t="array" ref="U58">iferror(iNDEX('Sep1-2324'!$AQ$6:$AQ1001,MATCH(B58, 'Sep1-2324'!$A$6:$A1001, 0)),"---")</f>
        <v>---</v>
      </c>
    </row>
    <row r="59">
      <c r="A59" s="6">
        <v>56.0</v>
      </c>
      <c r="B59" s="5" t="s">
        <v>131</v>
      </c>
      <c r="C59" s="7" t="str">
        <f t="array" ref="C59">INDEX('Svi studenti'!$C$2:$C1001,MATCH(B59, 'Svi studenti'!$B$2:$B1001, 0))</f>
        <v>Петковић, Урош</v>
      </c>
      <c r="D59" s="8" t="str">
        <f t="array" ref="D59">iferror(iNDEX('Svi studenti'!$G$2:$G1001,MATCH(B59, 'Svi studenti'!$B$2:$B1001, 0)),"---")</f>
        <v>3и1а</v>
      </c>
      <c r="E59" s="11">
        <f t="array" ref="E59">iferror(iNDEX('Prisustvo-Vežbe'!$Q$4:$Q1001,MATCH(B59, 'Prisustvo-Vežbe'!$A$4:$A1001, 0)),"---")</f>
        <v>5</v>
      </c>
      <c r="G59" s="7">
        <f t="array" ref="G59">iferror(iNDEX('Januar 1'!$AH$5:$AH1001,MATCH(B59, 'Januar 1'!$A$5:$A1001, 0)),"---")</f>
        <v>37</v>
      </c>
      <c r="I59" s="7" t="str">
        <f t="array" ref="I59">iferror(iNDEX('Januar 2'!$AM$5:$AM1001,MATCH(B59, 'Januar 2'!$A$5:$A1001, 0)),"---")</f>
        <v>---</v>
      </c>
      <c r="K59" s="7" t="str">
        <f t="array" ref="K59">iferror(iNDEX('Jun1'!$AI$6:$AI1001,MATCH(B59, 'Jun1'!$A$6:$A1001, 0)),"---")</f>
        <v>---</v>
      </c>
      <c r="M59" s="7" t="str">
        <f t="array" ref="M59">iferror(iNDEX('Jun2'!$AF$6:$AF1001,MATCH(B59, 'Jun2'!$A$6:$A1001, 0)),"---")</f>
        <v>---</v>
      </c>
      <c r="O59" s="7" t="str">
        <f t="array" ref="O59">iferror(iNDEX('Sep1'!$AJ$6:$AJ1001,MATCH(B59, 'Sep1'!$A$6:$A1001, 0)),"---")</f>
        <v>---</v>
      </c>
      <c r="Q59" s="7" t="str">
        <f t="array" ref="Q59">iferror(iNDEX('Sep2'!$AO$6:$AO1001,MATCH(B59, 'Sep2'!$A$6:$A1001, 0)),"---")</f>
        <v>---</v>
      </c>
      <c r="S59" s="7" t="str">
        <f t="array" ref="S59">iferror(iNDEX(Dodatni!$AJ$6:$AJ1001,MATCH(B59, Dodatni!$A$6:$A1001, 0)),"---")</f>
        <v>---</v>
      </c>
      <c r="U59" s="7" t="str">
        <f t="array" ref="U59">iferror(iNDEX('Sep1-2324'!$AQ$6:$AQ1001,MATCH(B59, 'Sep1-2324'!$A$6:$A1001, 0)),"---")</f>
        <v>---</v>
      </c>
    </row>
    <row r="60">
      <c r="A60" s="6">
        <v>57.0</v>
      </c>
      <c r="B60" s="5" t="s">
        <v>151</v>
      </c>
      <c r="C60" s="7" t="str">
        <f t="array" ref="C60">INDEX('Svi studenti'!$C$2:$C1001,MATCH(B60, 'Svi studenti'!$B$2:$B1001, 0))</f>
        <v>Петровић, Андреј</v>
      </c>
      <c r="D60" s="8" t="str">
        <f t="array" ref="D60">iferror(iNDEX('Svi studenti'!$G$2:$G1001,MATCH(B60, 'Svi studenti'!$B$2:$B1001, 0)),"---")</f>
        <v>3и1а</v>
      </c>
      <c r="E60" s="11">
        <f t="array" ref="E60">iferror(iNDEX('Prisustvo-Vežbe'!$Q$4:$Q1001,MATCH(B60, 'Prisustvo-Vežbe'!$A$4:$A1001, 0)),"---")</f>
        <v>4.5</v>
      </c>
      <c r="G60" s="7" t="str">
        <f t="array" ref="G60">iferror(iNDEX('Januar 1'!$AH$5:$AH1001,MATCH(B60, 'Januar 1'!$A$5:$A1001, 0)),"---")</f>
        <v>---</v>
      </c>
      <c r="I60" s="7" t="str">
        <f t="array" ref="I60">iferror(iNDEX('Januar 2'!$AM$5:$AM1001,MATCH(B60, 'Januar 2'!$A$5:$A1001, 0)),"---")</f>
        <v>---</v>
      </c>
      <c r="K60" s="7" t="str">
        <f t="array" ref="K60">iferror(iNDEX('Jun1'!$AI$6:$AI1001,MATCH(B60, 'Jun1'!$A$6:$A1001, 0)),"---")</f>
        <v>---</v>
      </c>
      <c r="M60" s="7" t="str">
        <f t="array" ref="M60">iferror(iNDEX('Jun2'!$AF$6:$AF1001,MATCH(B60, 'Jun2'!$A$6:$A1001, 0)),"---")</f>
        <v>---</v>
      </c>
      <c r="O60" s="7" t="str">
        <f t="array" ref="O60">iferror(iNDEX('Sep1'!$AJ$6:$AJ1001,MATCH(B60, 'Sep1'!$A$6:$A1001, 0)),"---")</f>
        <v>---</v>
      </c>
      <c r="Q60" s="7" t="str">
        <f t="array" ref="Q60">iferror(iNDEX('Sep2'!$AO$6:$AO1001,MATCH(B60, 'Sep2'!$A$6:$A1001, 0)),"---")</f>
        <v>---</v>
      </c>
      <c r="S60" s="7" t="str">
        <f t="array" ref="S60">iferror(iNDEX(Dodatni!$AJ$6:$AJ1001,MATCH(B60, Dodatni!$A$6:$A1001, 0)),"---")</f>
        <v>---</v>
      </c>
      <c r="U60" s="7" t="str">
        <f t="array" ref="U60">iferror(iNDEX('Sep1-2324'!$AQ$6:$AQ1001,MATCH(B60, 'Sep1-2324'!$A$6:$A1001, 0)),"---")</f>
        <v>---</v>
      </c>
    </row>
    <row r="61">
      <c r="A61" s="6">
        <v>58.0</v>
      </c>
      <c r="B61" s="5" t="s">
        <v>152</v>
      </c>
      <c r="C61" s="7" t="str">
        <f t="array" ref="C61">INDEX('Svi studenti'!$C$2:$C1001,MATCH(B61, 'Svi studenti'!$B$2:$B1001, 0))</f>
        <v>Петровић, Тамара</v>
      </c>
      <c r="D61" s="8" t="str">
        <f t="array" ref="D61">iferror(iNDEX('Svi studenti'!$G$2:$G1001,MATCH(B61, 'Svi studenti'!$B$2:$B1001, 0)),"---")</f>
        <v>3и1а</v>
      </c>
      <c r="E61" s="11">
        <f t="array" ref="E61">iferror(iNDEX('Prisustvo-Vežbe'!$Q$4:$Q1001,MATCH(B61, 'Prisustvo-Vežbe'!$A$4:$A1001, 0)),"---")</f>
        <v>0</v>
      </c>
      <c r="G61" s="7" t="str">
        <f t="array" ref="G61">iferror(iNDEX('Januar 1'!$AH$5:$AH1001,MATCH(B61, 'Januar 1'!$A$5:$A1001, 0)),"---")</f>
        <v>---</v>
      </c>
      <c r="I61" s="7" t="str">
        <f t="array" ref="I61">iferror(iNDEX('Januar 2'!$AM$5:$AM1001,MATCH(B61, 'Januar 2'!$A$5:$A1001, 0)),"---")</f>
        <v>---</v>
      </c>
      <c r="K61" s="7" t="str">
        <f t="array" ref="K61">iferror(iNDEX('Jun1'!$AI$6:$AI1001,MATCH(B61, 'Jun1'!$A$6:$A1001, 0)),"---")</f>
        <v>---</v>
      </c>
      <c r="M61" s="7" t="str">
        <f t="array" ref="M61">iferror(iNDEX('Jun2'!$AF$6:$AF1001,MATCH(B61, 'Jun2'!$A$6:$A1001, 0)),"---")</f>
        <v>---</v>
      </c>
      <c r="O61" s="7" t="str">
        <f t="array" ref="O61">iferror(iNDEX('Sep1'!$AJ$6:$AJ1001,MATCH(B61, 'Sep1'!$A$6:$A1001, 0)),"---")</f>
        <v>---</v>
      </c>
      <c r="Q61" s="7" t="str">
        <f t="array" ref="Q61">iferror(iNDEX('Sep2'!$AO$6:$AO1001,MATCH(B61, 'Sep2'!$A$6:$A1001, 0)),"---")</f>
        <v>---</v>
      </c>
      <c r="S61" s="7" t="str">
        <f t="array" ref="S61">iferror(iNDEX(Dodatni!$AJ$6:$AJ1001,MATCH(B61, Dodatni!$A$6:$A1001, 0)),"---")</f>
        <v>---</v>
      </c>
      <c r="U61" s="7" t="str">
        <f t="array" ref="U61">iferror(iNDEX('Sep1-2324'!$AQ$6:$AQ1001,MATCH(B61, 'Sep1-2324'!$A$6:$A1001, 0)),"---")</f>
        <v>---</v>
      </c>
    </row>
    <row r="62">
      <c r="A62" s="6">
        <v>59.0</v>
      </c>
      <c r="B62" s="5" t="s">
        <v>154</v>
      </c>
      <c r="C62" s="7" t="str">
        <f t="array" ref="C62">INDEX('Svi studenti'!$C$2:$C1001,MATCH(B62, 'Svi studenti'!$B$2:$B1001, 0))</f>
        <v>Познанић, Богдан</v>
      </c>
      <c r="D62" s="8" t="str">
        <f t="array" ref="D62">iferror(iNDEX('Svi studenti'!$G$2:$G1001,MATCH(B62, 'Svi studenti'!$B$2:$B1001, 0)),"---")</f>
        <v>3и1а</v>
      </c>
      <c r="E62" s="11">
        <f t="array" ref="E62">iferror(iNDEX('Prisustvo-Vežbe'!$Q$4:$Q1001,MATCH(B62, 'Prisustvo-Vežbe'!$A$4:$A1001, 0)),"---")</f>
        <v>0</v>
      </c>
      <c r="G62" s="7" t="str">
        <f t="array" ref="G62">iferror(iNDEX('Januar 1'!$AH$5:$AH1001,MATCH(B62, 'Januar 1'!$A$5:$A1001, 0)),"---")</f>
        <v>---</v>
      </c>
      <c r="I62" s="7" t="str">
        <f t="array" ref="I62">iferror(iNDEX('Januar 2'!$AM$5:$AM1001,MATCH(B62, 'Januar 2'!$A$5:$A1001, 0)),"---")</f>
        <v>---</v>
      </c>
      <c r="K62" s="7" t="str">
        <f t="array" ref="K62">iferror(iNDEX('Jun1'!$AI$6:$AI1001,MATCH(B62, 'Jun1'!$A$6:$A1001, 0)),"---")</f>
        <v>---</v>
      </c>
      <c r="M62" s="7" t="str">
        <f t="array" ref="M62">iferror(iNDEX('Jun2'!$AF$6:$AF1001,MATCH(B62, 'Jun2'!$A$6:$A1001, 0)),"---")</f>
        <v>---</v>
      </c>
      <c r="O62" s="7" t="str">
        <f t="array" ref="O62">iferror(iNDEX('Sep1'!$AJ$6:$AJ1001,MATCH(B62, 'Sep1'!$A$6:$A1001, 0)),"---")</f>
        <v>---</v>
      </c>
      <c r="Q62" s="7" t="str">
        <f t="array" ref="Q62">iferror(iNDEX('Sep2'!$AO$6:$AO1001,MATCH(B62, 'Sep2'!$A$6:$A1001, 0)),"---")</f>
        <v>---</v>
      </c>
      <c r="S62" s="7" t="str">
        <f t="array" ref="S62">iferror(iNDEX(Dodatni!$AJ$6:$AJ1001,MATCH(B62, Dodatni!$A$6:$A1001, 0)),"---")</f>
        <v>---</v>
      </c>
      <c r="U62" s="7" t="str">
        <f t="array" ref="U62">iferror(iNDEX('Sep1-2324'!$AQ$6:$AQ1001,MATCH(B62, 'Sep1-2324'!$A$6:$A1001, 0)),"---")</f>
        <v>---</v>
      </c>
    </row>
    <row r="63">
      <c r="A63" s="6">
        <v>60.0</v>
      </c>
      <c r="B63" s="5" t="s">
        <v>155</v>
      </c>
      <c r="C63" s="7" t="str">
        <f t="array" ref="C63">INDEX('Svi studenti'!$C$2:$C1001,MATCH(B63, 'Svi studenti'!$B$2:$B1001, 0))</f>
        <v>Поповић, Давид</v>
      </c>
      <c r="D63" s="8" t="str">
        <f t="array" ref="D63">iferror(iNDEX('Svi studenti'!$G$2:$G1001,MATCH(B63, 'Svi studenti'!$B$2:$B1001, 0)),"---")</f>
        <v>3и1б</v>
      </c>
      <c r="E63" s="11">
        <f t="array" ref="E63">iferror(iNDEX('Prisustvo-Vežbe'!$Q$4:$Q1001,MATCH(B63, 'Prisustvo-Vežbe'!$A$4:$A1001, 0)),"---")</f>
        <v>0</v>
      </c>
      <c r="G63" s="7" t="str">
        <f t="array" ref="G63">iferror(iNDEX('Januar 1'!$AH$5:$AH1001,MATCH(B63, 'Januar 1'!$A$5:$A1001, 0)),"---")</f>
        <v>---</v>
      </c>
      <c r="I63" s="7" t="str">
        <f t="array" ref="I63">iferror(iNDEX('Januar 2'!$AM$5:$AM1001,MATCH(B63, 'Januar 2'!$A$5:$A1001, 0)),"---")</f>
        <v>---</v>
      </c>
      <c r="K63" s="7" t="str">
        <f t="array" ref="K63">iferror(iNDEX('Jun1'!$AI$6:$AI1001,MATCH(B63, 'Jun1'!$A$6:$A1001, 0)),"---")</f>
        <v>---</v>
      </c>
      <c r="M63" s="7" t="str">
        <f t="array" ref="M63">iferror(iNDEX('Jun2'!$AF$6:$AF1001,MATCH(B63, 'Jun2'!$A$6:$A1001, 0)),"---")</f>
        <v>---</v>
      </c>
      <c r="O63" s="7" t="str">
        <f t="array" ref="O63">iferror(iNDEX('Sep1'!$AJ$6:$AJ1001,MATCH(B63, 'Sep1'!$A$6:$A1001, 0)),"---")</f>
        <v>---</v>
      </c>
      <c r="Q63" s="7" t="str">
        <f t="array" ref="Q63">iferror(iNDEX('Sep2'!$AO$6:$AO1001,MATCH(B63, 'Sep2'!$A$6:$A1001, 0)),"---")</f>
        <v>---</v>
      </c>
      <c r="S63" s="7" t="str">
        <f t="array" ref="S63">iferror(iNDEX(Dodatni!$AJ$6:$AJ1001,MATCH(B63, Dodatni!$A$6:$A1001, 0)),"---")</f>
        <v>---</v>
      </c>
      <c r="U63" s="7" t="str">
        <f t="array" ref="U63">iferror(iNDEX('Sep1-2324'!$AQ$6:$AQ1001,MATCH(B63, 'Sep1-2324'!$A$6:$A1001, 0)),"---")</f>
        <v>---</v>
      </c>
    </row>
    <row r="64">
      <c r="A64" s="6">
        <v>61.0</v>
      </c>
      <c r="B64" s="5" t="s">
        <v>156</v>
      </c>
      <c r="C64" s="7" t="str">
        <f t="array" ref="C64">INDEX('Svi studenti'!$C$2:$C1001,MATCH(B64, 'Svi studenti'!$B$2:$B1001, 0))</f>
        <v>Радивојевић, Јана</v>
      </c>
      <c r="D64" s="8" t="str">
        <f t="array" ref="D64">iferror(iNDEX('Svi studenti'!$G$2:$G1001,MATCH(B64, 'Svi studenti'!$B$2:$B1001, 0)),"---")</f>
        <v>3и1б</v>
      </c>
      <c r="E64" s="11">
        <f t="array" ref="E64">iferror(iNDEX('Prisustvo-Vežbe'!$Q$4:$Q1001,MATCH(B64, 'Prisustvo-Vežbe'!$A$4:$A1001, 0)),"---")</f>
        <v>0</v>
      </c>
      <c r="G64" s="7" t="str">
        <f t="array" ref="G64">iferror(iNDEX('Januar 1'!$AH$5:$AH1001,MATCH(B64, 'Januar 1'!$A$5:$A1001, 0)),"---")</f>
        <v>---</v>
      </c>
      <c r="I64" s="7" t="str">
        <f t="array" ref="I64">iferror(iNDEX('Januar 2'!$AM$5:$AM1001,MATCH(B64, 'Januar 2'!$A$5:$A1001, 0)),"---")</f>
        <v>---</v>
      </c>
      <c r="K64" s="7" t="str">
        <f t="array" ref="K64">iferror(iNDEX('Jun1'!$AI$6:$AI1001,MATCH(B64, 'Jun1'!$A$6:$A1001, 0)),"---")</f>
        <v>---</v>
      </c>
      <c r="M64" s="7" t="str">
        <f t="array" ref="M64">iferror(iNDEX('Jun2'!$AF$6:$AF1001,MATCH(B64, 'Jun2'!$A$6:$A1001, 0)),"---")</f>
        <v>---</v>
      </c>
      <c r="O64" s="7" t="str">
        <f t="array" ref="O64">iferror(iNDEX('Sep1'!$AJ$6:$AJ1001,MATCH(B64, 'Sep1'!$A$6:$A1001, 0)),"---")</f>
        <v>---</v>
      </c>
      <c r="Q64" s="7" t="str">
        <f t="array" ref="Q64">iferror(iNDEX('Sep2'!$AO$6:$AO1001,MATCH(B64, 'Sep2'!$A$6:$A1001, 0)),"---")</f>
        <v>---</v>
      </c>
      <c r="S64" s="7" t="str">
        <f t="array" ref="S64">iferror(iNDEX(Dodatni!$AJ$6:$AJ1001,MATCH(B64, Dodatni!$A$6:$A1001, 0)),"---")</f>
        <v>---</v>
      </c>
      <c r="U64" s="7" t="str">
        <f t="array" ref="U64">iferror(iNDEX('Sep1-2324'!$AQ$6:$AQ1001,MATCH(B64, 'Sep1-2324'!$A$6:$A1001, 0)),"---")</f>
        <v>---</v>
      </c>
    </row>
    <row r="65">
      <c r="A65" s="6">
        <v>62.0</v>
      </c>
      <c r="B65" s="5" t="s">
        <v>153</v>
      </c>
      <c r="C65" s="7" t="str">
        <f t="array" ref="C65">INDEX('Svi studenti'!$C$2:$C1001,MATCH(B65, 'Svi studenti'!$B$2:$B1001, 0))</f>
        <v>Радовић, Андрија</v>
      </c>
      <c r="D65" s="8" t="str">
        <f t="array" ref="D65">iferror(iNDEX('Svi studenti'!$G$2:$G1001,MATCH(B65, 'Svi studenti'!$B$2:$B1001, 0)),"---")</f>
        <v>3и1а</v>
      </c>
      <c r="E65" s="11">
        <f t="array" ref="E65">iferror(iNDEX('Prisustvo-Vežbe'!$Q$4:$Q1001,MATCH(B65, 'Prisustvo-Vežbe'!$A$4:$A1001, 0)),"---")</f>
        <v>5</v>
      </c>
      <c r="G65" s="7">
        <f t="array" ref="G65">iferror(iNDEX('Januar 1'!$AH$5:$AH1001,MATCH(B65, 'Januar 1'!$A$5:$A1001, 0)),"---")</f>
        <v>45</v>
      </c>
      <c r="I65" s="7" t="str">
        <f t="array" ref="I65">iferror(iNDEX('Januar 2'!$AM$5:$AM1001,MATCH(B65, 'Januar 2'!$A$5:$A1001, 0)),"---")</f>
        <v>---</v>
      </c>
      <c r="K65" s="7" t="str">
        <f t="array" ref="K65">iferror(iNDEX('Jun1'!$AI$6:$AI1001,MATCH(B65, 'Jun1'!$A$6:$A1001, 0)),"---")</f>
        <v>---</v>
      </c>
      <c r="M65" s="7" t="str">
        <f t="array" ref="M65">iferror(iNDEX('Jun2'!$AF$6:$AF1001,MATCH(B65, 'Jun2'!$A$6:$A1001, 0)),"---")</f>
        <v>---</v>
      </c>
      <c r="O65" s="7" t="str">
        <f t="array" ref="O65">iferror(iNDEX('Sep1'!$AJ$6:$AJ1001,MATCH(B65, 'Sep1'!$A$6:$A1001, 0)),"---")</f>
        <v>---</v>
      </c>
      <c r="Q65" s="7" t="str">
        <f t="array" ref="Q65">iferror(iNDEX('Sep2'!$AO$6:$AO1001,MATCH(B65, 'Sep2'!$A$6:$A1001, 0)),"---")</f>
        <v>---</v>
      </c>
      <c r="S65" s="7" t="str">
        <f t="array" ref="S65">iferror(iNDEX(Dodatni!$AJ$6:$AJ1001,MATCH(B65, Dodatni!$A$6:$A1001, 0)),"---")</f>
        <v>---</v>
      </c>
      <c r="U65" s="7" t="str">
        <f t="array" ref="U65">iferror(iNDEX('Sep1-2324'!$AQ$6:$AQ1001,MATCH(B65, 'Sep1-2324'!$A$6:$A1001, 0)),"---")</f>
        <v>---</v>
      </c>
    </row>
    <row r="66">
      <c r="A66" s="6">
        <v>63.0</v>
      </c>
      <c r="B66" s="5" t="s">
        <v>157</v>
      </c>
      <c r="C66" s="7" t="str">
        <f t="array" ref="C66">INDEX('Svi studenti'!$C$2:$C1001,MATCH(B66, 'Svi studenti'!$B$2:$B1001, 0))</f>
        <v>Радојковић, Ана</v>
      </c>
      <c r="D66" s="8" t="str">
        <f t="array" ref="D66">iferror(iNDEX('Svi studenti'!$G$2:$G1001,MATCH(B66, 'Svi studenti'!$B$2:$B1001, 0)),"---")</f>
        <v>3и1а</v>
      </c>
      <c r="E66" s="11">
        <f t="array" ref="E66">iferror(iNDEX('Prisustvo-Vežbe'!$Q$4:$Q1001,MATCH(B66, 'Prisustvo-Vežbe'!$A$4:$A1001, 0)),"---")</f>
        <v>0</v>
      </c>
      <c r="G66" s="7" t="str">
        <f t="array" ref="G66">iferror(iNDEX('Januar 1'!$AH$5:$AH1001,MATCH(B66, 'Januar 1'!$A$5:$A1001, 0)),"---")</f>
        <v>---</v>
      </c>
      <c r="I66" s="7" t="str">
        <f t="array" ref="I66">iferror(iNDEX('Januar 2'!$AM$5:$AM1001,MATCH(B66, 'Januar 2'!$A$5:$A1001, 0)),"---")</f>
        <v>---</v>
      </c>
      <c r="K66" s="7" t="str">
        <f t="array" ref="K66">iferror(iNDEX('Jun1'!$AI$6:$AI1001,MATCH(B66, 'Jun1'!$A$6:$A1001, 0)),"---")</f>
        <v>---</v>
      </c>
      <c r="M66" s="7" t="str">
        <f t="array" ref="M66">iferror(iNDEX('Jun2'!$AF$6:$AF1001,MATCH(B66, 'Jun2'!$A$6:$A1001, 0)),"---")</f>
        <v>---</v>
      </c>
      <c r="O66" s="7" t="str">
        <f t="array" ref="O66">iferror(iNDEX('Sep1'!$AJ$6:$AJ1001,MATCH(B66, 'Sep1'!$A$6:$A1001, 0)),"---")</f>
        <v>---</v>
      </c>
      <c r="Q66" s="7" t="str">
        <f t="array" ref="Q66">iferror(iNDEX('Sep2'!$AO$6:$AO1001,MATCH(B66, 'Sep2'!$A$6:$A1001, 0)),"---")</f>
        <v>---</v>
      </c>
      <c r="S66" s="7" t="str">
        <f t="array" ref="S66">iferror(iNDEX(Dodatni!$AJ$6:$AJ1001,MATCH(B66, Dodatni!$A$6:$A1001, 0)),"---")</f>
        <v>---</v>
      </c>
      <c r="U66" s="7" t="str">
        <f t="array" ref="U66">iferror(iNDEX('Sep1-2324'!$AQ$6:$AQ1001,MATCH(B66, 'Sep1-2324'!$A$6:$A1001, 0)),"---")</f>
        <v>---</v>
      </c>
    </row>
    <row r="67">
      <c r="A67" s="6">
        <v>64.0</v>
      </c>
      <c r="B67" s="5" t="s">
        <v>146</v>
      </c>
      <c r="C67" s="7" t="str">
        <f t="array" ref="C67">INDEX('Svi studenti'!$C$2:$C1001,MATCH(B67, 'Svi studenti'!$B$2:$B1001, 0))</f>
        <v>Ранковић, Јован</v>
      </c>
      <c r="D67" s="8" t="str">
        <f t="array" ref="D67">iferror(iNDEX('Svi studenti'!$G$2:$G1001,MATCH(B67, 'Svi studenti'!$B$2:$B1001, 0)),"---")</f>
        <v>3и1б</v>
      </c>
      <c r="E67" s="11">
        <f t="array" ref="E67">iferror(iNDEX('Prisustvo-Vežbe'!$Q$4:$Q1001,MATCH(B67, 'Prisustvo-Vežbe'!$A$4:$A1001, 0)),"---")</f>
        <v>0</v>
      </c>
      <c r="G67" s="7">
        <f t="array" ref="G67">iferror(iNDEX('Januar 1'!$AH$5:$AH1001,MATCH(B67, 'Januar 1'!$A$5:$A1001, 0)),"---")</f>
        <v>14</v>
      </c>
      <c r="I67" s="7">
        <f t="array" ref="I67">iferror(iNDEX('Januar 2'!$AM$5:$AM1001,MATCH(B67, 'Januar 2'!$A$5:$A1001, 0)),"---")</f>
        <v>18</v>
      </c>
      <c r="K67" s="7" t="str">
        <f t="array" ref="K67">iferror(iNDEX('Jun1'!$AI$6:$AI1001,MATCH(B67, 'Jun1'!$A$6:$A1001, 0)),"---")</f>
        <v>---</v>
      </c>
      <c r="M67" s="7">
        <f t="array" ref="M67">iferror(iNDEX('Jun2'!$AF$6:$AF1001,MATCH(B67, 'Jun2'!$A$6:$A1001, 0)),"---")</f>
        <v>15.5</v>
      </c>
      <c r="O67" s="7">
        <f t="array" ref="O67">iferror(iNDEX('Sep1'!$AJ$6:$AJ1001,MATCH(B67, 'Sep1'!$A$6:$A1001, 0)),"---")</f>
        <v>23</v>
      </c>
      <c r="Q67" s="7" t="str">
        <f t="array" ref="Q67">iferror(iNDEX('Sep2'!$AO$6:$AO1001,MATCH(B67, 'Sep2'!$A$6:$A1001, 0)),"---")</f>
        <v>---</v>
      </c>
      <c r="S67" s="7" t="str">
        <f t="array" ref="S67">iferror(iNDEX(Dodatni!$AJ$6:$AJ1001,MATCH(B67, Dodatni!$A$6:$A1001, 0)),"---")</f>
        <v>---</v>
      </c>
      <c r="U67" s="7" t="str">
        <f t="array" ref="U67">iferror(iNDEX('Sep1-2324'!$AQ$6:$AQ1001,MATCH(B67, 'Sep1-2324'!$A$6:$A1001, 0)),"---")</f>
        <v>---</v>
      </c>
    </row>
    <row r="68">
      <c r="A68" s="6">
        <v>65.0</v>
      </c>
      <c r="B68" s="5" t="s">
        <v>158</v>
      </c>
      <c r="C68" s="7" t="str">
        <f t="array" ref="C68">INDEX('Svi studenti'!$C$2:$C1001,MATCH(B68, 'Svi studenti'!$B$2:$B1001, 0))</f>
        <v>Срећковић, Филип</v>
      </c>
      <c r="D68" s="8" t="str">
        <f t="array" ref="D68">iferror(iNDEX('Svi studenti'!$G$2:$G1001,MATCH(B68, 'Svi studenti'!$B$2:$B1001, 0)),"---")</f>
        <v>3и1а</v>
      </c>
      <c r="E68" s="11">
        <f t="array" ref="E68">iferror(iNDEX('Prisustvo-Vežbe'!$Q$4:$Q1001,MATCH(B68, 'Prisustvo-Vežbe'!$A$4:$A1001, 0)),"---")</f>
        <v>0.5</v>
      </c>
      <c r="G68" s="7" t="str">
        <f t="array" ref="G68">iferror(iNDEX('Januar 1'!$AH$5:$AH1001,MATCH(B68, 'Januar 1'!$A$5:$A1001, 0)),"---")</f>
        <v>---</v>
      </c>
      <c r="I68" s="7" t="str">
        <f t="array" ref="I68">iferror(iNDEX('Januar 2'!$AM$5:$AM1001,MATCH(B68, 'Januar 2'!$A$5:$A1001, 0)),"---")</f>
        <v>---</v>
      </c>
      <c r="K68" s="7" t="str">
        <f t="array" ref="K68">iferror(iNDEX('Jun1'!$AI$6:$AI1001,MATCH(B68, 'Jun1'!$A$6:$A1001, 0)),"---")</f>
        <v>---</v>
      </c>
      <c r="M68" s="7" t="str">
        <f t="array" ref="M68">iferror(iNDEX('Jun2'!$AF$6:$AF1001,MATCH(B68, 'Jun2'!$A$6:$A1001, 0)),"---")</f>
        <v>---</v>
      </c>
      <c r="O68" s="7" t="str">
        <f t="array" ref="O68">iferror(iNDEX('Sep1'!$AJ$6:$AJ1001,MATCH(B68, 'Sep1'!$A$6:$A1001, 0)),"---")</f>
        <v>---</v>
      </c>
      <c r="Q68" s="7" t="str">
        <f t="array" ref="Q68">iferror(iNDEX('Sep2'!$AO$6:$AO1001,MATCH(B68, 'Sep2'!$A$6:$A1001, 0)),"---")</f>
        <v>---</v>
      </c>
      <c r="S68" s="7" t="str">
        <f t="array" ref="S68">iferror(iNDEX(Dodatni!$AJ$6:$AJ1001,MATCH(B68, Dodatni!$A$6:$A1001, 0)),"---")</f>
        <v>---</v>
      </c>
      <c r="U68" s="7" t="str">
        <f t="array" ref="U68">iferror(iNDEX('Sep1-2324'!$AQ$6:$AQ1001,MATCH(B68, 'Sep1-2324'!$A$6:$A1001, 0)),"---")</f>
        <v>---</v>
      </c>
    </row>
    <row r="69">
      <c r="A69" s="6">
        <v>66.0</v>
      </c>
      <c r="B69" s="5" t="s">
        <v>159</v>
      </c>
      <c r="C69" s="7" t="str">
        <f t="array" ref="C69">INDEX('Svi studenti'!$C$2:$C1001,MATCH(B69, 'Svi studenti'!$B$2:$B1001, 0))</f>
        <v>Станковић, Андреја</v>
      </c>
      <c r="D69" s="8" t="str">
        <f t="array" ref="D69">iferror(iNDEX('Svi studenti'!$G$2:$G1001,MATCH(B69, 'Svi studenti'!$B$2:$B1001, 0)),"---")</f>
        <v>3и1а</v>
      </c>
      <c r="E69" s="11">
        <f t="array" ref="E69">iferror(iNDEX('Prisustvo-Vežbe'!$Q$4:$Q1001,MATCH(B69, 'Prisustvo-Vežbe'!$A$4:$A1001, 0)),"---")</f>
        <v>5</v>
      </c>
      <c r="G69" s="7" t="str">
        <f t="array" ref="G69">iferror(iNDEX('Januar 1'!$AH$5:$AH1001,MATCH(B69, 'Januar 1'!$A$5:$A1001, 0)),"---")</f>
        <v>---</v>
      </c>
      <c r="I69" s="7" t="str">
        <f t="array" ref="I69">iferror(iNDEX('Januar 2'!$AM$5:$AM1001,MATCH(B69, 'Januar 2'!$A$5:$A1001, 0)),"---")</f>
        <v>---</v>
      </c>
      <c r="K69" s="7" t="str">
        <f t="array" ref="K69">iferror(iNDEX('Jun1'!$AI$6:$AI1001,MATCH(B69, 'Jun1'!$A$6:$A1001, 0)),"---")</f>
        <v>---</v>
      </c>
      <c r="M69" s="7" t="str">
        <f t="array" ref="M69">iferror(iNDEX('Jun2'!$AF$6:$AF1001,MATCH(B69, 'Jun2'!$A$6:$A1001, 0)),"---")</f>
        <v>---</v>
      </c>
      <c r="O69" s="7">
        <f t="array" ref="O69">iferror(iNDEX('Sep1'!$AJ$6:$AJ1001,MATCH(B69, 'Sep1'!$A$6:$A1001, 0)),"---")</f>
        <v>24.5</v>
      </c>
      <c r="Q69" s="7" t="str">
        <f t="array" ref="Q69">iferror(iNDEX('Sep2'!$AO$6:$AO1001,MATCH(B69, 'Sep2'!$A$6:$A1001, 0)),"---")</f>
        <v>---</v>
      </c>
      <c r="S69" s="7" t="str">
        <f t="array" ref="S69">iferror(iNDEX(Dodatni!$AJ$6:$AJ1001,MATCH(B69, Dodatni!$A$6:$A1001, 0)),"---")</f>
        <v>---</v>
      </c>
      <c r="U69" s="7" t="str">
        <f t="array" ref="U69">iferror(iNDEX('Sep1-2324'!$AQ$6:$AQ1001,MATCH(B69, 'Sep1-2324'!$A$6:$A1001, 0)),"---")</f>
        <v>---</v>
      </c>
    </row>
    <row r="70">
      <c r="A70" s="6">
        <v>67.0</v>
      </c>
      <c r="B70" s="5" t="s">
        <v>160</v>
      </c>
      <c r="C70" s="7" t="str">
        <f t="array" ref="C70">INDEX('Svi studenti'!$C$2:$C1001,MATCH(B70, 'Svi studenti'!$B$2:$B1001, 0))</f>
        <v>Станковић, Анђела</v>
      </c>
      <c r="D70" s="8" t="str">
        <f t="array" ref="D70">iferror(iNDEX('Svi studenti'!$G$2:$G1001,MATCH(B70, 'Svi studenti'!$B$2:$B1001, 0)),"---")</f>
        <v>3и1б</v>
      </c>
      <c r="E70" s="11">
        <f t="array" ref="E70">iferror(iNDEX('Prisustvo-Vežbe'!$Q$4:$Q1001,MATCH(B70, 'Prisustvo-Vežbe'!$A$4:$A1001, 0)),"---")</f>
        <v>3.5</v>
      </c>
      <c r="G70" s="7" t="str">
        <f t="array" ref="G70">iferror(iNDEX('Januar 1'!$AH$5:$AH1001,MATCH(B70, 'Januar 1'!$A$5:$A1001, 0)),"---")</f>
        <v>---</v>
      </c>
      <c r="I70" s="7" t="str">
        <f t="array" ref="I70">iferror(iNDEX('Januar 2'!$AM$5:$AM1001,MATCH(B70, 'Januar 2'!$A$5:$A1001, 0)),"---")</f>
        <v>---</v>
      </c>
      <c r="K70" s="7" t="str">
        <f t="array" ref="K70">iferror(iNDEX('Jun1'!$AI$6:$AI1001,MATCH(B70, 'Jun1'!$A$6:$A1001, 0)),"---")</f>
        <v>---</v>
      </c>
      <c r="M70" s="7" t="str">
        <f t="array" ref="M70">iferror(iNDEX('Jun2'!$AF$6:$AF1001,MATCH(B70, 'Jun2'!$A$6:$A1001, 0)),"---")</f>
        <v>---</v>
      </c>
      <c r="O70" s="7" t="str">
        <f t="array" ref="O70">iferror(iNDEX('Sep1'!$AJ$6:$AJ1001,MATCH(B70, 'Sep1'!$A$6:$A1001, 0)),"---")</f>
        <v>---</v>
      </c>
      <c r="Q70" s="7" t="str">
        <f t="array" ref="Q70">iferror(iNDEX('Sep2'!$AO$6:$AO1001,MATCH(B70, 'Sep2'!$A$6:$A1001, 0)),"---")</f>
        <v>---</v>
      </c>
      <c r="S70" s="7" t="str">
        <f t="array" ref="S70">iferror(iNDEX(Dodatni!$AJ$6:$AJ1001,MATCH(B70, Dodatni!$A$6:$A1001, 0)),"---")</f>
        <v>---</v>
      </c>
      <c r="U70" s="7" t="str">
        <f t="array" ref="U70">iferror(iNDEX('Sep1-2324'!$AQ$6:$AQ1001,MATCH(B70, 'Sep1-2324'!$A$6:$A1001, 0)),"---")</f>
        <v>---</v>
      </c>
    </row>
    <row r="71">
      <c r="A71" s="6">
        <v>68.0</v>
      </c>
      <c r="B71" s="5" t="s">
        <v>130</v>
      </c>
      <c r="C71" s="7" t="str">
        <f t="array" ref="C71">INDEX('Svi studenti'!$C$2:$C1001,MATCH(B71, 'Svi studenti'!$B$2:$B1001, 0))</f>
        <v>Стојадиновић, Немања</v>
      </c>
      <c r="D71" s="8" t="str">
        <f t="array" ref="D71">iferror(iNDEX('Svi studenti'!$G$2:$G1001,MATCH(B71, 'Svi studenti'!$B$2:$B1001, 0)),"---")</f>
        <v>3и1а</v>
      </c>
      <c r="E71" s="11">
        <f t="array" ref="E71">iferror(iNDEX('Prisustvo-Vežbe'!$Q$4:$Q1001,MATCH(B71, 'Prisustvo-Vežbe'!$A$4:$A1001, 0)),"---")</f>
        <v>0</v>
      </c>
      <c r="G71" s="7" t="str">
        <f t="array" ref="G71">iferror(iNDEX('Januar 1'!$AH$5:$AH1001,MATCH(B71, 'Januar 1'!$A$5:$A1001, 0)),"---")</f>
        <v>---</v>
      </c>
      <c r="I71" s="7">
        <f t="array" ref="I71">iferror(iNDEX('Januar 2'!$AM$5:$AM1001,MATCH(B71, 'Januar 2'!$A$5:$A1001, 0)),"---")</f>
        <v>18</v>
      </c>
      <c r="K71" s="7">
        <f t="array" ref="K71">iferror(iNDEX('Jun1'!$AI$6:$AI1001,MATCH(B71, 'Jun1'!$A$6:$A1001, 0)),"---")</f>
        <v>26.5</v>
      </c>
      <c r="M71" s="7" t="str">
        <f t="array" ref="M71">iferror(iNDEX('Jun2'!$AF$6:$AF1001,MATCH(B71, 'Jun2'!$A$6:$A1001, 0)),"---")</f>
        <v>---</v>
      </c>
      <c r="O71" s="7" t="str">
        <f t="array" ref="O71">iferror(iNDEX('Sep1'!$AJ$6:$AJ1001,MATCH(B71, 'Sep1'!$A$6:$A1001, 0)),"---")</f>
        <v>---</v>
      </c>
      <c r="Q71" s="7" t="str">
        <f t="array" ref="Q71">iferror(iNDEX('Sep2'!$AO$6:$AO1001,MATCH(B71, 'Sep2'!$A$6:$A1001, 0)),"---")</f>
        <v>---</v>
      </c>
      <c r="S71" s="7" t="str">
        <f t="array" ref="S71">iferror(iNDEX(Dodatni!$AJ$6:$AJ1001,MATCH(B71, Dodatni!$A$6:$A1001, 0)),"---")</f>
        <v>---</v>
      </c>
      <c r="U71" s="7" t="str">
        <f t="array" ref="U71">iferror(iNDEX('Sep1-2324'!$AQ$6:$AQ1001,MATCH(B71, 'Sep1-2324'!$A$6:$A1001, 0)),"---")</f>
        <v>---</v>
      </c>
    </row>
    <row r="72">
      <c r="A72" s="6">
        <v>69.0</v>
      </c>
      <c r="B72" s="5" t="s">
        <v>162</v>
      </c>
      <c r="C72" s="7" t="str">
        <f t="array" ref="C72">INDEX('Svi studenti'!$C$2:$C1001,MATCH(B72, 'Svi studenti'!$B$2:$B1001, 0))</f>
        <v>Стојановић, Дејан</v>
      </c>
      <c r="D72" s="8" t="str">
        <f t="array" ref="D72">iferror(iNDEX('Svi studenti'!$G$2:$G1001,MATCH(B72, 'Svi studenti'!$B$2:$B1001, 0)),"---")</f>
        <v>3и1а</v>
      </c>
      <c r="E72" s="11">
        <f t="array" ref="E72">iferror(iNDEX('Prisustvo-Vežbe'!$Q$4:$Q1001,MATCH(B72, 'Prisustvo-Vežbe'!$A$4:$A1001, 0)),"---")</f>
        <v>0.5</v>
      </c>
      <c r="G72" s="7" t="str">
        <f t="array" ref="G72">iferror(iNDEX('Januar 1'!$AH$5:$AH1001,MATCH(B72, 'Januar 1'!$A$5:$A1001, 0)),"---")</f>
        <v>---</v>
      </c>
      <c r="I72" s="7" t="str">
        <f t="array" ref="I72">iferror(iNDEX('Januar 2'!$AM$5:$AM1001,MATCH(B72, 'Januar 2'!$A$5:$A1001, 0)),"---")</f>
        <v>---</v>
      </c>
      <c r="K72" s="7" t="str">
        <f t="array" ref="K72">iferror(iNDEX('Jun1'!$AI$6:$AI1001,MATCH(B72, 'Jun1'!$A$6:$A1001, 0)),"---")</f>
        <v>---</v>
      </c>
      <c r="M72" s="7" t="str">
        <f t="array" ref="M72">iferror(iNDEX('Jun2'!$AF$6:$AF1001,MATCH(B72, 'Jun2'!$A$6:$A1001, 0)),"---")</f>
        <v>---</v>
      </c>
      <c r="O72" s="7" t="str">
        <f t="array" ref="O72">iferror(iNDEX('Sep1'!$AJ$6:$AJ1001,MATCH(B72, 'Sep1'!$A$6:$A1001, 0)),"---")</f>
        <v>---</v>
      </c>
      <c r="Q72" s="7" t="str">
        <f t="array" ref="Q72">iferror(iNDEX('Sep2'!$AO$6:$AO1001,MATCH(B72, 'Sep2'!$A$6:$A1001, 0)),"---")</f>
        <v>---</v>
      </c>
      <c r="S72" s="7" t="str">
        <f t="array" ref="S72">iferror(iNDEX(Dodatni!$AJ$6:$AJ1001,MATCH(B72, Dodatni!$A$6:$A1001, 0)),"---")</f>
        <v>---</v>
      </c>
      <c r="U72" s="7" t="str">
        <f t="array" ref="U72">iferror(iNDEX('Sep1-2324'!$AQ$6:$AQ1001,MATCH(B72, 'Sep1-2324'!$A$6:$A1001, 0)),"---")</f>
        <v>---</v>
      </c>
    </row>
    <row r="73">
      <c r="A73" s="6">
        <v>70.0</v>
      </c>
      <c r="B73" s="5" t="s">
        <v>164</v>
      </c>
      <c r="C73" s="7" t="str">
        <f t="array" ref="C73">INDEX('Svi studenti'!$C$2:$C1001,MATCH(B73, 'Svi studenti'!$B$2:$B1001, 0))</f>
        <v>Танев, Игор</v>
      </c>
      <c r="D73" s="8" t="str">
        <f t="array" ref="D73">iferror(iNDEX('Svi studenti'!$G$2:$G1001,MATCH(B73, 'Svi studenti'!$B$2:$B1001, 0)),"---")</f>
        <v>3и1а</v>
      </c>
      <c r="E73" s="11">
        <f t="array" ref="E73">iferror(iNDEX('Prisustvo-Vežbe'!$Q$4:$Q1001,MATCH(B73, 'Prisustvo-Vežbe'!$A$4:$A1001, 0)),"---")</f>
        <v>1.5</v>
      </c>
      <c r="G73" s="7" t="str">
        <f t="array" ref="G73">iferror(iNDEX('Januar 1'!$AH$5:$AH1001,MATCH(B73, 'Januar 1'!$A$5:$A1001, 0)),"---")</f>
        <v>---</v>
      </c>
      <c r="I73" s="7" t="str">
        <f t="array" ref="I73">iferror(iNDEX('Januar 2'!$AM$5:$AM1001,MATCH(B73, 'Januar 2'!$A$5:$A1001, 0)),"---")</f>
        <v>---</v>
      </c>
      <c r="K73" s="7" t="str">
        <f t="array" ref="K73">iferror(iNDEX('Jun1'!$AI$6:$AI1001,MATCH(B73, 'Jun1'!$A$6:$A1001, 0)),"---")</f>
        <v>---</v>
      </c>
      <c r="M73" s="7" t="str">
        <f t="array" ref="M73">iferror(iNDEX('Jun2'!$AF$6:$AF1001,MATCH(B73, 'Jun2'!$A$6:$A1001, 0)),"---")</f>
        <v>---</v>
      </c>
      <c r="O73" s="7">
        <f t="array" ref="O73">iferror(iNDEX('Sep1'!$AJ$6:$AJ1001,MATCH(B73, 'Sep1'!$A$6:$A1001, 0)),"---")</f>
        <v>32</v>
      </c>
      <c r="Q73" s="7" t="str">
        <f t="array" ref="Q73">iferror(iNDEX('Sep2'!$AO$6:$AO1001,MATCH(B73, 'Sep2'!$A$6:$A1001, 0)),"---")</f>
        <v>---</v>
      </c>
      <c r="S73" s="7" t="str">
        <f t="array" ref="S73">iferror(iNDEX(Dodatni!$AJ$6:$AJ1001,MATCH(B73, Dodatni!$A$6:$A1001, 0)),"---")</f>
        <v>---</v>
      </c>
      <c r="U73" s="7" t="str">
        <f t="array" ref="U73">iferror(iNDEX('Sep1-2324'!$AQ$6:$AQ1001,MATCH(B73, 'Sep1-2324'!$A$6:$A1001, 0)),"---")</f>
        <v>---</v>
      </c>
    </row>
    <row r="74">
      <c r="A74" s="6">
        <v>71.0</v>
      </c>
      <c r="B74" s="5" t="s">
        <v>165</v>
      </c>
      <c r="C74" s="7" t="str">
        <f t="array" ref="C74">INDEX('Svi studenti'!$C$2:$C1001,MATCH(B74, 'Svi studenti'!$B$2:$B1001, 0))</f>
        <v>Тасић, Михајло</v>
      </c>
      <c r="D74" s="8" t="str">
        <f t="array" ref="D74">iferror(iNDEX('Svi studenti'!$G$2:$G1001,MATCH(B74, 'Svi studenti'!$B$2:$B1001, 0)),"---")</f>
        <v>3и1б</v>
      </c>
      <c r="E74" s="11">
        <f t="array" ref="E74">iferror(iNDEX('Prisustvo-Vežbe'!$Q$4:$Q1001,MATCH(B74, 'Prisustvo-Vežbe'!$A$4:$A1001, 0)),"---")</f>
        <v>2</v>
      </c>
      <c r="G74" s="7" t="str">
        <f t="array" ref="G74">iferror(iNDEX('Januar 1'!$AH$5:$AH1001,MATCH(B74, 'Januar 1'!$A$5:$A1001, 0)),"---")</f>
        <v>---</v>
      </c>
      <c r="I74" s="7" t="str">
        <f t="array" ref="I74">iferror(iNDEX('Januar 2'!$AM$5:$AM1001,MATCH(B74, 'Januar 2'!$A$5:$A1001, 0)),"---")</f>
        <v>---</v>
      </c>
      <c r="K74" s="7" t="str">
        <f t="array" ref="K74">iferror(iNDEX('Jun1'!$AI$6:$AI1001,MATCH(B74, 'Jun1'!$A$6:$A1001, 0)),"---")</f>
        <v>---</v>
      </c>
      <c r="M74" s="7" t="str">
        <f t="array" ref="M74">iferror(iNDEX('Jun2'!$AF$6:$AF1001,MATCH(B74, 'Jun2'!$A$6:$A1001, 0)),"---")</f>
        <v>---</v>
      </c>
      <c r="O74" s="7" t="str">
        <f t="array" ref="O74">iferror(iNDEX('Sep1'!$AJ$6:$AJ1001,MATCH(B74, 'Sep1'!$A$6:$A1001, 0)),"---")</f>
        <v>---</v>
      </c>
      <c r="Q74" s="7" t="str">
        <f t="array" ref="Q74">iferror(iNDEX('Sep2'!$AO$6:$AO1001,MATCH(B74, 'Sep2'!$A$6:$A1001, 0)),"---")</f>
        <v>---</v>
      </c>
      <c r="S74" s="7" t="str">
        <f t="array" ref="S74">iferror(iNDEX(Dodatni!$AJ$6:$AJ1001,MATCH(B74, Dodatni!$A$6:$A1001, 0)),"---")</f>
        <v>---</v>
      </c>
      <c r="U74" s="7" t="str">
        <f t="array" ref="U74">iferror(iNDEX('Sep1-2324'!$AQ$6:$AQ1001,MATCH(B74, 'Sep1-2324'!$A$6:$A1001, 0)),"---")</f>
        <v>---</v>
      </c>
    </row>
    <row r="75">
      <c r="A75" s="6">
        <v>72.0</v>
      </c>
      <c r="B75" s="5" t="s">
        <v>167</v>
      </c>
      <c r="C75" s="7" t="str">
        <f t="array" ref="C75">INDEX('Svi studenti'!$C$2:$C1001,MATCH(B75, 'Svi studenti'!$B$2:$B1001, 0))</f>
        <v>Терзић, Војин</v>
      </c>
      <c r="D75" s="8" t="str">
        <f t="array" ref="D75">iferror(iNDEX('Svi studenti'!$G$2:$G1001,MATCH(B75, 'Svi studenti'!$B$2:$B1001, 0)),"---")</f>
        <v>3и1б</v>
      </c>
      <c r="E75" s="11">
        <f t="array" ref="E75">iferror(iNDEX('Prisustvo-Vežbe'!$Q$4:$Q1001,MATCH(B75, 'Prisustvo-Vežbe'!$A$4:$A1001, 0)),"---")</f>
        <v>1</v>
      </c>
      <c r="G75" s="7" t="str">
        <f t="array" ref="G75">iferror(iNDEX('Januar 1'!$AH$5:$AH1001,MATCH(B75, 'Januar 1'!$A$5:$A1001, 0)),"---")</f>
        <v>---</v>
      </c>
      <c r="I75" s="7" t="str">
        <f t="array" ref="I75">iferror(iNDEX('Januar 2'!$AM$5:$AM1001,MATCH(B75, 'Januar 2'!$A$5:$A1001, 0)),"---")</f>
        <v>---</v>
      </c>
      <c r="K75" s="7" t="str">
        <f t="array" ref="K75">iferror(iNDEX('Jun1'!$AI$6:$AI1001,MATCH(B75, 'Jun1'!$A$6:$A1001, 0)),"---")</f>
        <v>---</v>
      </c>
      <c r="M75" s="7" t="str">
        <f t="array" ref="M75">iferror(iNDEX('Jun2'!$AF$6:$AF1001,MATCH(B75, 'Jun2'!$A$6:$A1001, 0)),"---")</f>
        <v>---</v>
      </c>
      <c r="O75" s="7" t="str">
        <f t="array" ref="O75">iferror(iNDEX('Sep1'!$AJ$6:$AJ1001,MATCH(B75, 'Sep1'!$A$6:$A1001, 0)),"---")</f>
        <v>---</v>
      </c>
      <c r="Q75" s="7" t="str">
        <f t="array" ref="Q75">iferror(iNDEX('Sep2'!$AO$6:$AO1001,MATCH(B75, 'Sep2'!$A$6:$A1001, 0)),"---")</f>
        <v>---</v>
      </c>
      <c r="S75" s="7" t="str">
        <f t="array" ref="S75">iferror(iNDEX(Dodatni!$AJ$6:$AJ1001,MATCH(B75, Dodatni!$A$6:$A1001, 0)),"---")</f>
        <v>---</v>
      </c>
      <c r="U75" s="7" t="str">
        <f t="array" ref="U75">iferror(iNDEX('Sep1-2324'!$AQ$6:$AQ1001,MATCH(B75, 'Sep1-2324'!$A$6:$A1001, 0)),"---")</f>
        <v>---</v>
      </c>
    </row>
    <row r="76">
      <c r="A76" s="6">
        <v>73.0</v>
      </c>
      <c r="B76" s="5" t="s">
        <v>168</v>
      </c>
      <c r="C76" s="7" t="str">
        <f t="array" ref="C76">INDEX('Svi studenti'!$C$2:$C1001,MATCH(B76, 'Svi studenti'!$B$2:$B1001, 0))</f>
        <v>Тонић, Лука</v>
      </c>
      <c r="D76" s="8" t="str">
        <f t="array" ref="D76">iferror(iNDEX('Svi studenti'!$G$2:$G1001,MATCH(B76, 'Svi studenti'!$B$2:$B1001, 0)),"---")</f>
        <v>3и1б</v>
      </c>
      <c r="E76" s="11">
        <f t="array" ref="E76">iferror(iNDEX('Prisustvo-Vežbe'!$Q$4:$Q1001,MATCH(B76, 'Prisustvo-Vežbe'!$A$4:$A1001, 0)),"---")</f>
        <v>1</v>
      </c>
      <c r="G76" s="7" t="str">
        <f t="array" ref="G76">iferror(iNDEX('Januar 1'!$AH$5:$AH1001,MATCH(B76, 'Januar 1'!$A$5:$A1001, 0)),"---")</f>
        <v>---</v>
      </c>
      <c r="I76" s="7" t="str">
        <f t="array" ref="I76">iferror(iNDEX('Januar 2'!$AM$5:$AM1001,MATCH(B76, 'Januar 2'!$A$5:$A1001, 0)),"---")</f>
        <v>---</v>
      </c>
      <c r="K76" s="7" t="str">
        <f t="array" ref="K76">iferror(iNDEX('Jun1'!$AI$6:$AI1001,MATCH(B76, 'Jun1'!$A$6:$A1001, 0)),"---")</f>
        <v>---</v>
      </c>
      <c r="M76" s="7" t="str">
        <f t="array" ref="M76">iferror(iNDEX('Jun2'!$AF$6:$AF1001,MATCH(B76, 'Jun2'!$A$6:$A1001, 0)),"---")</f>
        <v>---</v>
      </c>
      <c r="O76" s="7">
        <f t="array" ref="O76">iferror(iNDEX('Sep1'!$AJ$6:$AJ1001,MATCH(B76, 'Sep1'!$A$6:$A1001, 0)),"---")</f>
        <v>4</v>
      </c>
      <c r="Q76" s="7" t="str">
        <f t="array" ref="Q76">iferror(iNDEX('Sep2'!$AO$6:$AO1001,MATCH(B76, 'Sep2'!$A$6:$A1001, 0)),"---")</f>
        <v>---</v>
      </c>
      <c r="S76" s="7" t="str">
        <f t="array" ref="S76">iferror(iNDEX(Dodatni!$AJ$6:$AJ1001,MATCH(B76, Dodatni!$A$6:$A1001, 0)),"---")</f>
        <v>---</v>
      </c>
      <c r="U76" s="7" t="str">
        <f t="array" ref="U76">iferror(iNDEX('Sep1-2324'!$AQ$6:$AQ1001,MATCH(B76, 'Sep1-2324'!$A$6:$A1001, 0)),"---")</f>
        <v>---</v>
      </c>
    </row>
    <row r="77">
      <c r="A77" s="6">
        <v>74.0</v>
      </c>
      <c r="B77" s="5" t="s">
        <v>144</v>
      </c>
      <c r="C77" s="7" t="str">
        <f t="array" ref="C77">INDEX('Svi studenti'!$C$2:$C1001,MATCH(B77, 'Svi studenti'!$B$2:$B1001, 0))</f>
        <v>Торбица, Милан</v>
      </c>
      <c r="D77" s="8" t="str">
        <f t="array" ref="D77">iferror(iNDEX('Svi studenti'!$G$2:$G1001,MATCH(B77, 'Svi studenti'!$B$2:$B1001, 0)),"---")</f>
        <v>3и1а</v>
      </c>
      <c r="E77" s="11">
        <f t="array" ref="E77">iferror(iNDEX('Prisustvo-Vežbe'!$Q$4:$Q1001,MATCH(B77, 'Prisustvo-Vežbe'!$A$4:$A1001, 0)),"---")</f>
        <v>0.5</v>
      </c>
      <c r="G77" s="7">
        <f t="array" ref="G77">iferror(iNDEX('Januar 1'!$AH$5:$AH1001,MATCH(B77, 'Januar 1'!$A$5:$A1001, 0)),"---")</f>
        <v>33</v>
      </c>
      <c r="I77" s="7" t="str">
        <f t="array" ref="I77">iferror(iNDEX('Januar 2'!$AM$5:$AM1001,MATCH(B77, 'Januar 2'!$A$5:$A1001, 0)),"---")</f>
        <v>---</v>
      </c>
      <c r="K77" s="7" t="str">
        <f t="array" ref="K77">iferror(iNDEX('Jun1'!$AI$6:$AI1001,MATCH(B77, 'Jun1'!$A$6:$A1001, 0)),"---")</f>
        <v>---</v>
      </c>
      <c r="M77" s="7" t="str">
        <f t="array" ref="M77">iferror(iNDEX('Jun2'!$AF$6:$AF1001,MATCH(B77, 'Jun2'!$A$6:$A1001, 0)),"---")</f>
        <v>---</v>
      </c>
      <c r="O77" s="7" t="str">
        <f t="array" ref="O77">iferror(iNDEX('Sep1'!$AJ$6:$AJ1001,MATCH(B77, 'Sep1'!$A$6:$A1001, 0)),"---")</f>
        <v>---</v>
      </c>
      <c r="Q77" s="7" t="str">
        <f t="array" ref="Q77">iferror(iNDEX('Sep2'!$AO$6:$AO1001,MATCH(B77, 'Sep2'!$A$6:$A1001, 0)),"---")</f>
        <v>---</v>
      </c>
      <c r="S77" s="7" t="str">
        <f t="array" ref="S77">iferror(iNDEX(Dodatni!$AJ$6:$AJ1001,MATCH(B77, Dodatni!$A$6:$A1001, 0)),"---")</f>
        <v>---</v>
      </c>
      <c r="U77" s="7" t="str">
        <f t="array" ref="U77">iferror(iNDEX('Sep1-2324'!$AQ$6:$AQ1001,MATCH(B77, 'Sep1-2324'!$A$6:$A1001, 0)),"---")</f>
        <v>---</v>
      </c>
    </row>
    <row r="78">
      <c r="A78" s="6">
        <v>75.0</v>
      </c>
      <c r="B78" s="5" t="s">
        <v>170</v>
      </c>
      <c r="C78" s="7" t="str">
        <f t="array" ref="C78">INDEX('Svi studenti'!$C$2:$C1001,MATCH(B78, 'Svi studenti'!$B$2:$B1001, 0))</f>
        <v>Ћосић, Стефан</v>
      </c>
      <c r="D78" s="8" t="str">
        <f t="array" ref="D78">iferror(iNDEX('Svi studenti'!$G$2:$G1001,MATCH(B78, 'Svi studenti'!$B$2:$B1001, 0)),"---")</f>
        <v>3и1б</v>
      </c>
      <c r="E78" s="11">
        <f t="array" ref="E78">iferror(iNDEX('Prisustvo-Vežbe'!$Q$4:$Q1001,MATCH(B78, 'Prisustvo-Vežbe'!$A$4:$A1001, 0)),"---")</f>
        <v>1</v>
      </c>
      <c r="G78" s="7" t="str">
        <f t="array" ref="G78">iferror(iNDEX('Januar 1'!$AH$5:$AH1001,MATCH(B78, 'Januar 1'!$A$5:$A1001, 0)),"---")</f>
        <v>---</v>
      </c>
      <c r="I78" s="7" t="str">
        <f t="array" ref="I78">iferror(iNDEX('Januar 2'!$AM$5:$AM1001,MATCH(B78, 'Januar 2'!$A$5:$A1001, 0)),"---")</f>
        <v>---</v>
      </c>
      <c r="K78" s="7" t="str">
        <f t="array" ref="K78">iferror(iNDEX('Jun1'!$AI$6:$AI1001,MATCH(B78, 'Jun1'!$A$6:$A1001, 0)),"---")</f>
        <v>---</v>
      </c>
      <c r="M78" s="7">
        <f t="array" ref="M78">iferror(iNDEX('Jun2'!$AF$6:$AF1001,MATCH(B78, 'Jun2'!$A$6:$A1001, 0)),"---")</f>
        <v>17</v>
      </c>
      <c r="O78" s="7">
        <f t="array" ref="O78">iferror(iNDEX('Sep1'!$AJ$6:$AJ1001,MATCH(B78, 'Sep1'!$A$6:$A1001, 0)),"---")</f>
        <v>27</v>
      </c>
      <c r="Q78" s="7" t="str">
        <f t="array" ref="Q78">iferror(iNDEX('Sep2'!$AO$6:$AO1001,MATCH(B78, 'Sep2'!$A$6:$A1001, 0)),"---")</f>
        <v>---</v>
      </c>
      <c r="S78" s="7" t="str">
        <f t="array" ref="S78">iferror(iNDEX(Dodatni!$AJ$6:$AJ1001,MATCH(B78, Dodatni!$A$6:$A1001, 0)),"---")</f>
        <v>---</v>
      </c>
      <c r="U78" s="7" t="str">
        <f t="array" ref="U78">iferror(iNDEX('Sep1-2324'!$AQ$6:$AQ1001,MATCH(B78, 'Sep1-2324'!$A$6:$A1001, 0)),"---")</f>
        <v>---</v>
      </c>
    </row>
    <row r="79">
      <c r="A79" s="6">
        <v>76.0</v>
      </c>
      <c r="B79" s="5" t="s">
        <v>135</v>
      </c>
      <c r="C79" s="7" t="str">
        <f t="array" ref="C79">INDEX('Svi studenti'!$C$2:$C1001,MATCH(B79, 'Svi studenti'!$B$2:$B1001, 0))</f>
        <v>Црномарковић, Ана</v>
      </c>
      <c r="D79" s="8" t="str">
        <f t="array" ref="D79">iferror(iNDEX('Svi studenti'!$G$2:$G1001,MATCH(B79, 'Svi studenti'!$B$2:$B1001, 0)),"---")</f>
        <v>3и1а</v>
      </c>
      <c r="E79" s="11">
        <f t="array" ref="E79">iferror(iNDEX('Prisustvo-Vežbe'!$Q$4:$Q1001,MATCH(B79, 'Prisustvo-Vežbe'!$A$4:$A1001, 0)),"---")</f>
        <v>4</v>
      </c>
      <c r="G79" s="7" t="str">
        <f t="array" ref="G79">iferror(iNDEX('Januar 1'!$AH$5:$AH1001,MATCH(B79, 'Januar 1'!$A$5:$A1001, 0)),"---")</f>
        <v>---</v>
      </c>
      <c r="I79" s="7">
        <f t="array" ref="I79">iferror(iNDEX('Januar 2'!$AM$5:$AM1001,MATCH(B79, 'Januar 2'!$A$5:$A1001, 0)),"---")</f>
        <v>28.5</v>
      </c>
      <c r="K79" s="7" t="str">
        <f t="array" ref="K79">iferror(iNDEX('Jun1'!$AI$6:$AI1001,MATCH(B79, 'Jun1'!$A$6:$A1001, 0)),"---")</f>
        <v>---</v>
      </c>
      <c r="M79" s="7" t="str">
        <f t="array" ref="M79">iferror(iNDEX('Jun2'!$AF$6:$AF1001,MATCH(B79, 'Jun2'!$A$6:$A1001, 0)),"---")</f>
        <v>---</v>
      </c>
      <c r="O79" s="7" t="str">
        <f t="array" ref="O79">iferror(iNDEX('Sep1'!$AJ$6:$AJ1001,MATCH(B79, 'Sep1'!$A$6:$A1001, 0)),"---")</f>
        <v>---</v>
      </c>
      <c r="Q79" s="7" t="str">
        <f t="array" ref="Q79">iferror(iNDEX('Sep2'!$AO$6:$AO1001,MATCH(B79, 'Sep2'!$A$6:$A1001, 0)),"---")</f>
        <v>---</v>
      </c>
      <c r="S79" s="7" t="str">
        <f t="array" ref="S79">iferror(iNDEX(Dodatni!$AJ$6:$AJ1001,MATCH(B79, Dodatni!$A$6:$A1001, 0)),"---")</f>
        <v>---</v>
      </c>
      <c r="U79" s="7" t="str">
        <f t="array" ref="U79">iferror(iNDEX('Sep1-2324'!$AQ$6:$AQ1001,MATCH(B79, 'Sep1-2324'!$A$6:$A1001, 0)),"---")</f>
        <v>---</v>
      </c>
    </row>
    <row r="80">
      <c r="A80" s="6">
        <v>77.0</v>
      </c>
      <c r="B80" s="5" t="s">
        <v>172</v>
      </c>
      <c r="C80" s="7" t="str">
        <f t="array" ref="C80">INDEX('Svi studenti'!$C$2:$C1001,MATCH(B80, 'Svi studenti'!$B$2:$B1001, 0))</f>
        <v>Чабаркапа, Димитрије</v>
      </c>
      <c r="D80" s="8" t="str">
        <f t="array" ref="D80">iferror(iNDEX('Svi studenti'!$G$2:$G1001,MATCH(B80, 'Svi studenti'!$B$2:$B1001, 0)),"---")</f>
        <v>3и1б</v>
      </c>
      <c r="E80" s="11">
        <f t="array" ref="E80">iferror(iNDEX('Prisustvo-Vežbe'!$Q$4:$Q1001,MATCH(B80, 'Prisustvo-Vežbe'!$A$4:$A1001, 0)),"---")</f>
        <v>0</v>
      </c>
      <c r="G80" s="7" t="str">
        <f t="array" ref="G80">iferror(iNDEX('Januar 1'!$AH$5:$AH1001,MATCH(B80, 'Januar 1'!$A$5:$A1001, 0)),"---")</f>
        <v>---</v>
      </c>
      <c r="I80" s="7" t="str">
        <f t="array" ref="I80">iferror(iNDEX('Januar 2'!$AM$5:$AM1001,MATCH(B80, 'Januar 2'!$A$5:$A1001, 0)),"---")</f>
        <v>---</v>
      </c>
      <c r="K80" s="7" t="str">
        <f t="array" ref="K80">iferror(iNDEX('Jun1'!$AI$6:$AI1001,MATCH(B80, 'Jun1'!$A$6:$A1001, 0)),"---")</f>
        <v>---</v>
      </c>
      <c r="M80" s="7" t="str">
        <f t="array" ref="M80">iferror(iNDEX('Jun2'!$AF$6:$AF1001,MATCH(B80, 'Jun2'!$A$6:$A1001, 0)),"---")</f>
        <v>---</v>
      </c>
      <c r="O80" s="7" t="str">
        <f t="array" ref="O80">iferror(iNDEX('Sep1'!$AJ$6:$AJ1001,MATCH(B80, 'Sep1'!$A$6:$A1001, 0)),"---")</f>
        <v>---</v>
      </c>
      <c r="Q80" s="7" t="str">
        <f t="array" ref="Q80">iferror(iNDEX('Sep2'!$AO$6:$AO1001,MATCH(B80, 'Sep2'!$A$6:$A1001, 0)),"---")</f>
        <v>---</v>
      </c>
      <c r="S80" s="7" t="str">
        <f t="array" ref="S80">iferror(iNDEX(Dodatni!$AJ$6:$AJ1001,MATCH(B80, Dodatni!$A$6:$A1001, 0)),"---")</f>
        <v>---</v>
      </c>
      <c r="U80" s="7" t="str">
        <f t="array" ref="U80">iferror(iNDEX('Sep1-2324'!$AQ$6:$AQ1001,MATCH(B80, 'Sep1-2324'!$A$6:$A1001, 0)),"---")</f>
        <v>---</v>
      </c>
    </row>
    <row r="81">
      <c r="A81" s="6">
        <v>78.0</v>
      </c>
      <c r="B81" s="5" t="s">
        <v>173</v>
      </c>
      <c r="C81" s="7" t="str">
        <f t="array" ref="C81">INDEX('Svi studenti'!$C$2:$C1001,MATCH(B81, 'Svi studenti'!$B$2:$B1001, 0))</f>
        <v>Чомагић, Анђела</v>
      </c>
      <c r="D81" s="8" t="str">
        <f t="array" ref="D81">iferror(iNDEX('Svi studenti'!$G$2:$G1001,MATCH(B81, 'Svi studenti'!$B$2:$B1001, 0)),"---")</f>
        <v>3и1б</v>
      </c>
      <c r="E81" s="11">
        <f t="array" ref="E81">iferror(iNDEX('Prisustvo-Vežbe'!$Q$4:$Q1001,MATCH(B81, 'Prisustvo-Vežbe'!$A$4:$A1001, 0)),"---")</f>
        <v>5</v>
      </c>
      <c r="G81" s="7" t="str">
        <f t="array" ref="G81">iferror(iNDEX('Januar 1'!$AH$5:$AH1001,MATCH(B81, 'Januar 1'!$A$5:$A1001, 0)),"---")</f>
        <v>---</v>
      </c>
      <c r="I81" s="7" t="str">
        <f t="array" ref="I81">iferror(iNDEX('Januar 2'!$AM$5:$AM1001,MATCH(B81, 'Januar 2'!$A$5:$A1001, 0)),"---")</f>
        <v>---</v>
      </c>
      <c r="K81" s="7" t="str">
        <f t="array" ref="K81">iferror(iNDEX('Jun1'!$AI$6:$AI1001,MATCH(B81, 'Jun1'!$A$6:$A1001, 0)),"---")</f>
        <v>---</v>
      </c>
      <c r="M81" s="7">
        <f t="array" ref="M81">iferror(iNDEX('Jun2'!$AF$6:$AF1001,MATCH(B81, 'Jun2'!$A$6:$A1001, 0)),"---")</f>
        <v>26.5</v>
      </c>
      <c r="O81" s="7" t="str">
        <f t="array" ref="O81">iferror(iNDEX('Sep1'!$AJ$6:$AJ1001,MATCH(B81, 'Sep1'!$A$6:$A1001, 0)),"---")</f>
        <v>---</v>
      </c>
      <c r="Q81" s="7" t="str">
        <f t="array" ref="Q81">iferror(iNDEX('Sep2'!$AO$6:$AO1001,MATCH(B81, 'Sep2'!$A$6:$A1001, 0)),"---")</f>
        <v>---</v>
      </c>
      <c r="S81" s="7" t="str">
        <f t="array" ref="S81">iferror(iNDEX(Dodatni!$AJ$6:$AJ1001,MATCH(B81, Dodatni!$A$6:$A1001, 0)),"---")</f>
        <v>---</v>
      </c>
      <c r="U81" s="7" t="str">
        <f t="array" ref="U81">iferror(iNDEX('Sep1-2324'!$AQ$6:$AQ1001,MATCH(B81, 'Sep1-2324'!$A$6:$A1001, 0)),"---")</f>
        <v>---</v>
      </c>
    </row>
    <row r="82">
      <c r="A82" s="6">
        <v>79.0</v>
      </c>
      <c r="B82" s="5" t="s">
        <v>104</v>
      </c>
      <c r="C82" s="7" t="str">
        <f t="array" ref="C82">INDEX('Svi studenti'!$C$2:$C1001,MATCH(B82, 'Svi studenti'!$B$2:$B1001, 0))</f>
        <v>Шимшић, Дивна</v>
      </c>
      <c r="D82" s="8" t="str">
        <f t="array" ref="D82">iferror(iNDEX('Svi studenti'!$G$2:$G1001,MATCH(B82, 'Svi studenti'!$B$2:$B1001, 0)),"---")</f>
        <v>3и1а</v>
      </c>
      <c r="E82" s="11">
        <f t="array" ref="E82">iferror(iNDEX('Prisustvo-Vežbe'!$Q$4:$Q1001,MATCH(B82, 'Prisustvo-Vežbe'!$A$4:$A1001, 0)),"---")</f>
        <v>5</v>
      </c>
      <c r="G82" s="7" t="str">
        <f t="array" ref="G82">iferror(iNDEX('Januar 1'!$AH$5:$AH1001,MATCH(B82, 'Januar 1'!$A$5:$A1001, 0)),"---")</f>
        <v>---</v>
      </c>
      <c r="I82" s="7">
        <f t="array" ref="I82">iferror(iNDEX('Januar 2'!$AM$5:$AM1001,MATCH(B82, 'Januar 2'!$A$5:$A1001, 0)),"---")</f>
        <v>24.5</v>
      </c>
      <c r="K82" s="7" t="str">
        <f t="array" ref="K82">iferror(iNDEX('Jun1'!$AI$6:$AI1001,MATCH(B82, 'Jun1'!$A$6:$A1001, 0)),"---")</f>
        <v>---</v>
      </c>
      <c r="M82" s="7" t="str">
        <f t="array" ref="M82">iferror(iNDEX('Jun2'!$AF$6:$AF1001,MATCH(B82, 'Jun2'!$A$6:$A1001, 0)),"---")</f>
        <v>---</v>
      </c>
      <c r="O82" s="7" t="str">
        <f t="array" ref="O82">iferror(iNDEX('Sep1'!$AJ$6:$AJ1001,MATCH(B82, 'Sep1'!$A$6:$A1001, 0)),"---")</f>
        <v>---</v>
      </c>
      <c r="Q82" s="7" t="str">
        <f t="array" ref="Q82">iferror(iNDEX('Sep2'!$AO$6:$AO1001,MATCH(B82, 'Sep2'!$A$6:$A1001, 0)),"---")</f>
        <v>---</v>
      </c>
      <c r="S82" s="7" t="str">
        <f t="array" ref="S82">iferror(iNDEX(Dodatni!$AJ$6:$AJ1001,MATCH(B82, Dodatni!$A$6:$A1001, 0)),"---")</f>
        <v>---</v>
      </c>
      <c r="U82" s="7" t="str">
        <f t="array" ref="U82">iferror(iNDEX('Sep1-2324'!$AQ$6:$AQ1001,MATCH(B82, 'Sep1-2324'!$A$6:$A1001, 0)),"---")</f>
        <v>---</v>
      </c>
    </row>
    <row r="83">
      <c r="A83" s="6">
        <v>80.0</v>
      </c>
      <c r="B83" s="51" t="s">
        <v>176</v>
      </c>
      <c r="C83" s="7" t="str">
        <f t="array" ref="C83">INDEX('Svi studenti'!$C$2:$C1001,MATCH(B83, 'Svi studenti'!$B$2:$B1001, 0))</f>
        <v>Алановић, Дане</v>
      </c>
      <c r="D83" s="8" t="str">
        <f t="array" ref="D83">iferror(iNDEX('Svi studenti'!$G$2:$G1001,MATCH(B83, 'Svi studenti'!$B$2:$B1001, 0)),"---")</f>
        <v>3и2а</v>
      </c>
      <c r="E83" s="11">
        <f t="array" ref="E83">iferror(iNDEX('Prisustvo-Vežbe'!$Q$4:$Q1001,MATCH(B83, 'Prisustvo-Vežbe'!$A$4:$A1001, 0)),"---")</f>
        <v>2.5</v>
      </c>
      <c r="G83" s="7" t="str">
        <f t="array" ref="G83">iferror(iNDEX('Januar 1'!$AH$5:$AH1001,MATCH(B83, 'Januar 1'!$A$5:$A1001, 0)),"---")</f>
        <v>---</v>
      </c>
      <c r="I83" s="7" t="str">
        <f t="array" ref="I83">iferror(iNDEX('Januar 2'!$AM$5:$AM1001,MATCH(B83, 'Januar 2'!$A$5:$A1001, 0)),"---")</f>
        <v>---</v>
      </c>
      <c r="K83" s="7">
        <f t="array" ref="K83">iferror(iNDEX('Jun1'!$AI$6:$AI1001,MATCH(B83, 'Jun1'!$A$6:$A1001, 0)),"---")</f>
        <v>8</v>
      </c>
      <c r="M83" s="7">
        <f t="array" ref="M83">iferror(iNDEX('Jun2'!$AF$6:$AF1001,MATCH(B83, 'Jun2'!$A$6:$A1001, 0)),"---")</f>
        <v>33.5</v>
      </c>
      <c r="O83" s="7" t="str">
        <f t="array" ref="O83">iferror(iNDEX('Sep1'!$AJ$6:$AJ1001,MATCH(B83, 'Sep1'!$A$6:$A1001, 0)),"---")</f>
        <v>---</v>
      </c>
      <c r="Q83" s="7" t="str">
        <f t="array" ref="Q83">iferror(iNDEX('Sep2'!$AO$6:$AO1001,MATCH(B83, 'Sep2'!$A$6:$A1001, 0)),"---")</f>
        <v>---</v>
      </c>
      <c r="S83" s="7" t="str">
        <f t="array" ref="S83">iferror(iNDEX(Dodatni!$AJ$6:$AJ1001,MATCH(B83, Dodatni!$A$6:$A1001, 0)),"---")</f>
        <v>---</v>
      </c>
      <c r="U83" s="7" t="str">
        <f t="array" ref="U83">iferror(iNDEX('Sep1-2324'!$AQ$6:$AQ1001,MATCH(B83, 'Sep1-2324'!$A$6:$A1001, 0)),"---")</f>
        <v>---</v>
      </c>
    </row>
    <row r="84">
      <c r="A84" s="6">
        <v>81.0</v>
      </c>
      <c r="B84" s="51" t="s">
        <v>177</v>
      </c>
      <c r="C84" s="7" t="str">
        <f t="array" ref="C84">INDEX('Svi studenti'!$C$2:$C1001,MATCH(B84, 'Svi studenti'!$B$2:$B1001, 0))</f>
        <v>Анђелковић, Борис</v>
      </c>
      <c r="D84" s="8" t="str">
        <f t="array" ref="D84">iferror(iNDEX('Svi studenti'!$G$2:$G1001,MATCH(B84, 'Svi studenti'!$B$2:$B1001, 0)),"---")</f>
        <v>3и2б</v>
      </c>
      <c r="E84" s="11">
        <f t="array" ref="E84">iferror(iNDEX('Prisustvo-Vežbe'!$Q$4:$Q1001,MATCH(B84, 'Prisustvo-Vežbe'!$A$4:$A1001, 0)),"---")</f>
        <v>0</v>
      </c>
      <c r="G84" s="7" t="str">
        <f t="array" ref="G84">iferror(iNDEX('Januar 1'!$AH$5:$AH1001,MATCH(B84, 'Januar 1'!$A$5:$A1001, 0)),"---")</f>
        <v>---</v>
      </c>
      <c r="I84" s="7" t="str">
        <f t="array" ref="I84">iferror(iNDEX('Januar 2'!$AM$5:$AM1001,MATCH(B84, 'Januar 2'!$A$5:$A1001, 0)),"---")</f>
        <v>---</v>
      </c>
      <c r="K84" s="7" t="str">
        <f t="array" ref="K84">iferror(iNDEX('Jun1'!$AI$6:$AI1001,MATCH(B84, 'Jun1'!$A$6:$A1001, 0)),"---")</f>
        <v>---</v>
      </c>
      <c r="M84" s="7">
        <f t="array" ref="M84">iferror(iNDEX('Jun2'!$AF$6:$AF1001,MATCH(B84, 'Jun2'!$A$6:$A1001, 0)),"---")</f>
        <v>35.5</v>
      </c>
      <c r="O84" s="7" t="str">
        <f t="array" ref="O84">iferror(iNDEX('Sep1'!$AJ$6:$AJ1001,MATCH(B84, 'Sep1'!$A$6:$A1001, 0)),"---")</f>
        <v>---</v>
      </c>
      <c r="Q84" s="7" t="str">
        <f t="array" ref="Q84">iferror(iNDEX('Sep2'!$AO$6:$AO1001,MATCH(B84, 'Sep2'!$A$6:$A1001, 0)),"---")</f>
        <v>---</v>
      </c>
      <c r="S84" s="7" t="str">
        <f t="array" ref="S84">iferror(iNDEX(Dodatni!$AJ$6:$AJ1001,MATCH(B84, Dodatni!$A$6:$A1001, 0)),"---")</f>
        <v>---</v>
      </c>
      <c r="U84" s="7" t="str">
        <f t="array" ref="U84">iferror(iNDEX('Sep1-2324'!$AQ$6:$AQ1001,MATCH(B84, 'Sep1-2324'!$A$6:$A1001, 0)),"---")</f>
        <v>---</v>
      </c>
    </row>
    <row r="85">
      <c r="A85" s="6">
        <v>82.0</v>
      </c>
      <c r="B85" s="51" t="s">
        <v>179</v>
      </c>
      <c r="C85" s="7" t="str">
        <f t="array" ref="C85">INDEX('Svi studenti'!$C$2:$C1001,MATCH(B85, 'Svi studenti'!$B$2:$B1001, 0))</f>
        <v>Арсеновић, Виктор</v>
      </c>
      <c r="D85" s="8" t="str">
        <f t="array" ref="D85">iferror(iNDEX('Svi studenti'!$G$2:$G1001,MATCH(B85, 'Svi studenti'!$B$2:$B1001, 0)),"---")</f>
        <v>3и2а</v>
      </c>
      <c r="E85" s="11">
        <f t="array" ref="E85">iferror(iNDEX('Prisustvo-Vežbe'!$Q$4:$Q1001,MATCH(B85, 'Prisustvo-Vežbe'!$A$4:$A1001, 0)),"---")</f>
        <v>1</v>
      </c>
      <c r="G85" s="7" t="str">
        <f t="array" ref="G85">iferror(iNDEX('Januar 1'!$AH$5:$AH1001,MATCH(B85, 'Januar 1'!$A$5:$A1001, 0)),"---")</f>
        <v>---</v>
      </c>
      <c r="I85" s="7" t="str">
        <f t="array" ref="I85">iferror(iNDEX('Januar 2'!$AM$5:$AM1001,MATCH(B85, 'Januar 2'!$A$5:$A1001, 0)),"---")</f>
        <v>---</v>
      </c>
      <c r="K85" s="7" t="str">
        <f t="array" ref="K85">iferror(iNDEX('Jun1'!$AI$6:$AI1001,MATCH(B85, 'Jun1'!$A$6:$A1001, 0)),"---")</f>
        <v>---</v>
      </c>
      <c r="M85" s="7" t="str">
        <f t="array" ref="M85">iferror(iNDEX('Jun2'!$AF$6:$AF1001,MATCH(B85, 'Jun2'!$A$6:$A1001, 0)),"---")</f>
        <v>---</v>
      </c>
      <c r="O85" s="7" t="str">
        <f t="array" ref="O85">iferror(iNDEX('Sep1'!$AJ$6:$AJ1001,MATCH(B85, 'Sep1'!$A$6:$A1001, 0)),"---")</f>
        <v>---</v>
      </c>
      <c r="Q85" s="7" t="str">
        <f t="array" ref="Q85">iferror(iNDEX('Sep2'!$AO$6:$AO1001,MATCH(B85, 'Sep2'!$A$6:$A1001, 0)),"---")</f>
        <v>---</v>
      </c>
      <c r="S85" s="7" t="str">
        <f t="array" ref="S85">iferror(iNDEX(Dodatni!$AJ$6:$AJ1001,MATCH(B85, Dodatni!$A$6:$A1001, 0)),"---")</f>
        <v>---</v>
      </c>
      <c r="U85" s="7" t="str">
        <f t="array" ref="U85">iferror(iNDEX('Sep1-2324'!$AQ$6:$AQ1001,MATCH(B85, 'Sep1-2324'!$A$6:$A1001, 0)),"---")</f>
        <v>---</v>
      </c>
    </row>
    <row r="86">
      <c r="A86" s="6">
        <v>83.0</v>
      </c>
      <c r="B86" s="51" t="s">
        <v>180</v>
      </c>
      <c r="C86" s="7" t="str">
        <f t="array" ref="C86">INDEX('Svi studenti'!$C$2:$C1001,MATCH(B86, 'Svi studenti'!$B$2:$B1001, 0))</f>
        <v>Бановић, Љубомир</v>
      </c>
      <c r="D86" s="8" t="str">
        <f t="array" ref="D86">iferror(iNDEX('Svi studenti'!$G$2:$G1001,MATCH(B86, 'Svi studenti'!$B$2:$B1001, 0)),"---")</f>
        <v>3и2б</v>
      </c>
      <c r="E86" s="11">
        <f t="array" ref="E86">iferror(iNDEX('Prisustvo-Vežbe'!$Q$4:$Q1001,MATCH(B86, 'Prisustvo-Vežbe'!$A$4:$A1001, 0)),"---")</f>
        <v>5</v>
      </c>
      <c r="G86" s="7">
        <f t="array" ref="G86">iferror(iNDEX('Januar 1'!$AH$5:$AH1001,MATCH(B86, 'Januar 1'!$A$5:$A1001, 0)),"---")</f>
        <v>54.8</v>
      </c>
      <c r="I86" s="7" t="str">
        <f t="array" ref="I86">iferror(iNDEX('Januar 2'!$AM$5:$AM1001,MATCH(B86, 'Januar 2'!$A$5:$A1001, 0)),"---")</f>
        <v>---</v>
      </c>
      <c r="K86" s="7" t="str">
        <f t="array" ref="K86">iferror(iNDEX('Jun1'!$AI$6:$AI1001,MATCH(B86, 'Jun1'!$A$6:$A1001, 0)),"---")</f>
        <v>---</v>
      </c>
      <c r="M86" s="7" t="str">
        <f t="array" ref="M86">iferror(iNDEX('Jun2'!$AF$6:$AF1001,MATCH(B86, 'Jun2'!$A$6:$A1001, 0)),"---")</f>
        <v>---</v>
      </c>
      <c r="O86" s="7" t="str">
        <f t="array" ref="O86">iferror(iNDEX('Sep1'!$AJ$6:$AJ1001,MATCH(B86, 'Sep1'!$A$6:$A1001, 0)),"---")</f>
        <v>---</v>
      </c>
      <c r="Q86" s="7" t="str">
        <f t="array" ref="Q86">iferror(iNDEX('Sep2'!$AO$6:$AO1001,MATCH(B86, 'Sep2'!$A$6:$A1001, 0)),"---")</f>
        <v>---</v>
      </c>
      <c r="S86" s="7" t="str">
        <f t="array" ref="S86">iferror(iNDEX(Dodatni!$AJ$6:$AJ1001,MATCH(B86, Dodatni!$A$6:$A1001, 0)),"---")</f>
        <v>---</v>
      </c>
      <c r="U86" s="7" t="str">
        <f t="array" ref="U86">iferror(iNDEX('Sep1-2324'!$AQ$6:$AQ1001,MATCH(B86, 'Sep1-2324'!$A$6:$A1001, 0)),"---")</f>
        <v>---</v>
      </c>
    </row>
    <row r="87">
      <c r="A87" s="6">
        <v>84.0</v>
      </c>
      <c r="B87" s="51" t="s">
        <v>163</v>
      </c>
      <c r="C87" s="7" t="str">
        <f t="array" ref="C87">INDEX('Svi studenti'!$C$2:$C1001,MATCH(B87, 'Svi studenti'!$B$2:$B1001, 0))</f>
        <v>Бекчић, Драган</v>
      </c>
      <c r="D87" s="8" t="str">
        <f t="array" ref="D87">iferror(iNDEX('Svi studenti'!$G$2:$G1001,MATCH(B87, 'Svi studenti'!$B$2:$B1001, 0)),"---")</f>
        <v>3и2а</v>
      </c>
      <c r="E87" s="11">
        <f t="array" ref="E87">iferror(iNDEX('Prisustvo-Vežbe'!$Q$4:$Q1001,MATCH(B87, 'Prisustvo-Vežbe'!$A$4:$A1001, 0)),"---")</f>
        <v>2.5</v>
      </c>
      <c r="G87" s="7" t="str">
        <f t="array" ref="G87">iferror(iNDEX('Januar 1'!$AH$5:$AH1001,MATCH(B87, 'Januar 1'!$A$5:$A1001, 0)),"---")</f>
        <v>---</v>
      </c>
      <c r="I87" s="7">
        <f t="array" ref="I87">iferror(iNDEX('Januar 2'!$AM$5:$AM1001,MATCH(B87, 'Januar 2'!$A$5:$A1001, 0)),"---")</f>
        <v>9.5</v>
      </c>
      <c r="K87" s="7">
        <f t="array" ref="K87">iferror(iNDEX('Jun1'!$AI$6:$AI1001,MATCH(B87, 'Jun1'!$A$6:$A1001, 0)),"---")</f>
        <v>12</v>
      </c>
      <c r="M87" s="7">
        <f t="array" ref="M87">iferror(iNDEX('Jun2'!$AF$6:$AF1001,MATCH(B87, 'Jun2'!$A$6:$A1001, 0)),"---")</f>
        <v>26.5</v>
      </c>
      <c r="O87" s="7" t="str">
        <f t="array" ref="O87">iferror(iNDEX('Sep1'!$AJ$6:$AJ1001,MATCH(B87, 'Sep1'!$A$6:$A1001, 0)),"---")</f>
        <v>---</v>
      </c>
      <c r="Q87" s="7" t="str">
        <f t="array" ref="Q87">iferror(iNDEX('Sep2'!$AO$6:$AO1001,MATCH(B87, 'Sep2'!$A$6:$A1001, 0)),"---")</f>
        <v>---</v>
      </c>
      <c r="S87" s="7" t="str">
        <f t="array" ref="S87">iferror(iNDEX(Dodatni!$AJ$6:$AJ1001,MATCH(B87, Dodatni!$A$6:$A1001, 0)),"---")</f>
        <v>---</v>
      </c>
      <c r="U87" s="7" t="str">
        <f t="array" ref="U87">iferror(iNDEX('Sep1-2324'!$AQ$6:$AQ1001,MATCH(B87, 'Sep1-2324'!$A$6:$A1001, 0)),"---")</f>
        <v>---</v>
      </c>
    </row>
    <row r="88">
      <c r="A88" s="6">
        <v>85.0</v>
      </c>
      <c r="B88" s="51" t="s">
        <v>183</v>
      </c>
      <c r="C88" s="7" t="str">
        <f t="array" ref="C88">INDEX('Svi studenti'!$C$2:$C1001,MATCH(B88, 'Svi studenti'!$B$2:$B1001, 0))</f>
        <v>Бикић, Андрија</v>
      </c>
      <c r="D88" s="8" t="str">
        <f t="array" ref="D88">iferror(iNDEX('Svi studenti'!$G$2:$G1001,MATCH(B88, 'Svi studenti'!$B$2:$B1001, 0)),"---")</f>
        <v>3и2а</v>
      </c>
      <c r="E88" s="11">
        <f t="array" ref="E88">iferror(iNDEX('Prisustvo-Vežbe'!$Q$4:$Q1001,MATCH(B88, 'Prisustvo-Vežbe'!$A$4:$A1001, 0)),"---")</f>
        <v>0</v>
      </c>
      <c r="G88" s="7" t="str">
        <f t="array" ref="G88">iferror(iNDEX('Januar 1'!$AH$5:$AH1001,MATCH(B88, 'Januar 1'!$A$5:$A1001, 0)),"---")</f>
        <v>---</v>
      </c>
      <c r="I88" s="7" t="str">
        <f t="array" ref="I88">iferror(iNDEX('Januar 2'!$AM$5:$AM1001,MATCH(B88, 'Januar 2'!$A$5:$A1001, 0)),"---")</f>
        <v>---</v>
      </c>
      <c r="K88" s="7" t="str">
        <f t="array" ref="K88">iferror(iNDEX('Jun1'!$AI$6:$AI1001,MATCH(B88, 'Jun1'!$A$6:$A1001, 0)),"---")</f>
        <v>---</v>
      </c>
      <c r="M88" s="7" t="str">
        <f t="array" ref="M88">iferror(iNDEX('Jun2'!$AF$6:$AF1001,MATCH(B88, 'Jun2'!$A$6:$A1001, 0)),"---")</f>
        <v>---</v>
      </c>
      <c r="O88" s="7" t="str">
        <f t="array" ref="O88">iferror(iNDEX('Sep1'!$AJ$6:$AJ1001,MATCH(B88, 'Sep1'!$A$6:$A1001, 0)),"---")</f>
        <v>---</v>
      </c>
      <c r="Q88" s="7" t="str">
        <f t="array" ref="Q88">iferror(iNDEX('Sep2'!$AO$6:$AO1001,MATCH(B88, 'Sep2'!$A$6:$A1001, 0)),"---")</f>
        <v>---</v>
      </c>
      <c r="S88" s="7" t="str">
        <f t="array" ref="S88">iferror(iNDEX(Dodatni!$AJ$6:$AJ1001,MATCH(B88, Dodatni!$A$6:$A1001, 0)),"---")</f>
        <v>---</v>
      </c>
      <c r="U88" s="7" t="str">
        <f t="array" ref="U88">iferror(iNDEX('Sep1-2324'!$AQ$6:$AQ1001,MATCH(B88, 'Sep1-2324'!$A$6:$A1001, 0)),"---")</f>
        <v>---</v>
      </c>
    </row>
    <row r="89">
      <c r="A89" s="6">
        <v>86.0</v>
      </c>
      <c r="B89" s="51" t="s">
        <v>184</v>
      </c>
      <c r="C89" s="7" t="str">
        <f t="array" ref="C89">INDEX('Svi studenti'!$C$2:$C1001,MATCH(B89, 'Svi studenti'!$B$2:$B1001, 0))</f>
        <v>Васиљевић, Василије</v>
      </c>
      <c r="D89" s="8" t="str">
        <f t="array" ref="D89">iferror(iNDEX('Svi studenti'!$G$2:$G1001,MATCH(B89, 'Svi studenti'!$B$2:$B1001, 0)),"---")</f>
        <v>3и2а</v>
      </c>
      <c r="E89" s="11">
        <f t="array" ref="E89">iferror(iNDEX('Prisustvo-Vežbe'!$Q$4:$Q1001,MATCH(B89, 'Prisustvo-Vežbe'!$A$4:$A1001, 0)),"---")</f>
        <v>0</v>
      </c>
      <c r="G89" s="7">
        <f t="array" ref="G89">iferror(iNDEX('Januar 1'!$AH$5:$AH1001,MATCH(B89, 'Januar 1'!$A$5:$A1001, 0)),"---")</f>
        <v>16.5</v>
      </c>
      <c r="I89" s="7" t="str">
        <f t="array" ref="I89">iferror(iNDEX('Januar 2'!$AM$5:$AM1001,MATCH(B89, 'Januar 2'!$A$5:$A1001, 0)),"---")</f>
        <v>---</v>
      </c>
      <c r="K89" s="7" t="str">
        <f t="array" ref="K89">iferror(iNDEX('Jun1'!$AI$6:$AI1001,MATCH(B89, 'Jun1'!$A$6:$A1001, 0)),"---")</f>
        <v>---</v>
      </c>
      <c r="M89" s="7">
        <f t="array" ref="M89">iferror(iNDEX('Jun2'!$AF$6:$AF1001,MATCH(B89, 'Jun2'!$A$6:$A1001, 0)),"---")</f>
        <v>34.5</v>
      </c>
      <c r="O89" s="7" t="str">
        <f t="array" ref="O89">iferror(iNDEX('Sep1'!$AJ$6:$AJ1001,MATCH(B89, 'Sep1'!$A$6:$A1001, 0)),"---")</f>
        <v>---</v>
      </c>
      <c r="Q89" s="7" t="str">
        <f t="array" ref="Q89">iferror(iNDEX('Sep2'!$AO$6:$AO1001,MATCH(B89, 'Sep2'!$A$6:$A1001, 0)),"---")</f>
        <v>---</v>
      </c>
      <c r="S89" s="7" t="str">
        <f t="array" ref="S89">iferror(iNDEX(Dodatni!$AJ$6:$AJ1001,MATCH(B89, Dodatni!$A$6:$A1001, 0)),"---")</f>
        <v>---</v>
      </c>
      <c r="U89" s="7" t="str">
        <f t="array" ref="U89">iferror(iNDEX('Sep1-2324'!$AQ$6:$AQ1001,MATCH(B89, 'Sep1-2324'!$A$6:$A1001, 0)),"---")</f>
        <v>---</v>
      </c>
    </row>
    <row r="90">
      <c r="A90" s="6">
        <v>87.0</v>
      </c>
      <c r="B90" s="51" t="s">
        <v>186</v>
      </c>
      <c r="C90" s="7" t="str">
        <f t="array" ref="C90">INDEX('Svi studenti'!$C$2:$C1001,MATCH(B90, 'Svi studenti'!$B$2:$B1001, 0))</f>
        <v>Величковић, Јелена</v>
      </c>
      <c r="D90" s="8" t="str">
        <f t="array" ref="D90">iferror(iNDEX('Svi studenti'!$G$2:$G1001,MATCH(B90, 'Svi studenti'!$B$2:$B1001, 0)),"---")</f>
        <v>3и2а</v>
      </c>
      <c r="E90" s="11">
        <f t="array" ref="E90">iferror(iNDEX('Prisustvo-Vežbe'!$Q$4:$Q1001,MATCH(B90, 'Prisustvo-Vežbe'!$A$4:$A1001, 0)),"---")</f>
        <v>0.5</v>
      </c>
      <c r="G90" s="7" t="str">
        <f t="array" ref="G90">iferror(iNDEX('Januar 1'!$AH$5:$AH1001,MATCH(B90, 'Januar 1'!$A$5:$A1001, 0)),"---")</f>
        <v>---</v>
      </c>
      <c r="I90" s="7" t="str">
        <f t="array" ref="I90">iferror(iNDEX('Januar 2'!$AM$5:$AM1001,MATCH(B90, 'Januar 2'!$A$5:$A1001, 0)),"---")</f>
        <v>---</v>
      </c>
      <c r="K90" s="7" t="str">
        <f t="array" ref="K90">iferror(iNDEX('Jun1'!$AI$6:$AI1001,MATCH(B90, 'Jun1'!$A$6:$A1001, 0)),"---")</f>
        <v>---</v>
      </c>
      <c r="M90" s="7" t="str">
        <f t="array" ref="M90">iferror(iNDEX('Jun2'!$AF$6:$AF1001,MATCH(B90, 'Jun2'!$A$6:$A1001, 0)),"---")</f>
        <v>---</v>
      </c>
      <c r="O90" s="7" t="str">
        <f t="array" ref="O90">iferror(iNDEX('Sep1'!$AJ$6:$AJ1001,MATCH(B90, 'Sep1'!$A$6:$A1001, 0)),"---")</f>
        <v>---</v>
      </c>
      <c r="Q90" s="7" t="str">
        <f t="array" ref="Q90">iferror(iNDEX('Sep2'!$AO$6:$AO1001,MATCH(B90, 'Sep2'!$A$6:$A1001, 0)),"---")</f>
        <v>---</v>
      </c>
      <c r="S90" s="7" t="str">
        <f t="array" ref="S90">iferror(iNDEX(Dodatni!$AJ$6:$AJ1001,MATCH(B90, Dodatni!$A$6:$A1001, 0)),"---")</f>
        <v>---</v>
      </c>
      <c r="U90" s="7" t="str">
        <f t="array" ref="U90">iferror(iNDEX('Sep1-2324'!$AQ$6:$AQ1001,MATCH(B90, 'Sep1-2324'!$A$6:$A1001, 0)),"---")</f>
        <v>---</v>
      </c>
    </row>
    <row r="91">
      <c r="A91" s="6">
        <v>88.0</v>
      </c>
      <c r="B91" s="51" t="s">
        <v>187</v>
      </c>
      <c r="C91" s="7" t="str">
        <f t="array" ref="C91">INDEX('Svi studenti'!$C$2:$C1001,MATCH(B91, 'Svi studenti'!$B$2:$B1001, 0))</f>
        <v>Владисављевић, Никола</v>
      </c>
      <c r="D91" s="8" t="str">
        <f t="array" ref="D91">iferror(iNDEX('Svi studenti'!$G$2:$G1001,MATCH(B91, 'Svi studenti'!$B$2:$B1001, 0)),"---")</f>
        <v>3и2б</v>
      </c>
      <c r="E91" s="11">
        <f t="array" ref="E91">iferror(iNDEX('Prisustvo-Vežbe'!$Q$4:$Q1001,MATCH(B91, 'Prisustvo-Vežbe'!$A$4:$A1001, 0)),"---")</f>
        <v>0.5</v>
      </c>
      <c r="G91" s="7" t="str">
        <f t="array" ref="G91">iferror(iNDEX('Januar 1'!$AH$5:$AH1001,MATCH(B91, 'Januar 1'!$A$5:$A1001, 0)),"---")</f>
        <v>---</v>
      </c>
      <c r="I91" s="7" t="str">
        <f t="array" ref="I91">iferror(iNDEX('Januar 2'!$AM$5:$AM1001,MATCH(B91, 'Januar 2'!$A$5:$A1001, 0)),"---")</f>
        <v>---</v>
      </c>
      <c r="K91" s="7" t="str">
        <f t="array" ref="K91">iferror(iNDEX('Jun1'!$AI$6:$AI1001,MATCH(B91, 'Jun1'!$A$6:$A1001, 0)),"---")</f>
        <v>---</v>
      </c>
      <c r="M91" s="7" t="str">
        <f t="array" ref="M91">iferror(iNDEX('Jun2'!$AF$6:$AF1001,MATCH(B91, 'Jun2'!$A$6:$A1001, 0)),"---")</f>
        <v>---</v>
      </c>
      <c r="O91" s="7">
        <f t="array" ref="O91">iferror(iNDEX('Sep1'!$AJ$6:$AJ1001,MATCH(B91, 'Sep1'!$A$6:$A1001, 0)),"---")</f>
        <v>16.5</v>
      </c>
      <c r="Q91" s="7" t="str">
        <f t="array" ref="Q91">iferror(iNDEX('Sep2'!$AO$6:$AO1001,MATCH(B91, 'Sep2'!$A$6:$A1001, 0)),"---")</f>
        <v>---</v>
      </c>
      <c r="S91" s="7" t="str">
        <f t="array" ref="S91">iferror(iNDEX(Dodatni!$AJ$6:$AJ1001,MATCH(B91, Dodatni!$A$6:$A1001, 0)),"---")</f>
        <v>---</v>
      </c>
      <c r="U91" s="7" t="str">
        <f t="array" ref="U91">iferror(iNDEX('Sep1-2324'!$AQ$6:$AQ1001,MATCH(B91, 'Sep1-2324'!$A$6:$A1001, 0)),"---")</f>
        <v>---</v>
      </c>
    </row>
    <row r="92">
      <c r="A92" s="6">
        <v>89.0</v>
      </c>
      <c r="B92" s="51" t="s">
        <v>189</v>
      </c>
      <c r="C92" s="7" t="str">
        <f t="array" ref="C92">INDEX('Svi studenti'!$C$2:$C1001,MATCH(B92, 'Svi studenti'!$B$2:$B1001, 0))</f>
        <v>Вујко, Димитрије</v>
      </c>
      <c r="D92" s="8" t="str">
        <f t="array" ref="D92">iferror(iNDEX('Svi studenti'!$G$2:$G1001,MATCH(B92, 'Svi studenti'!$B$2:$B1001, 0)),"---")</f>
        <v>3и2б</v>
      </c>
      <c r="E92" s="11">
        <f t="array" ref="E92">iferror(iNDEX('Prisustvo-Vežbe'!$Q$4:$Q1001,MATCH(B92, 'Prisustvo-Vežbe'!$A$4:$A1001, 0)),"---")</f>
        <v>0</v>
      </c>
      <c r="G92" s="7" t="str">
        <f t="array" ref="G92">iferror(iNDEX('Januar 1'!$AH$5:$AH1001,MATCH(B92, 'Januar 1'!$A$5:$A1001, 0)),"---")</f>
        <v>---</v>
      </c>
      <c r="I92" s="7" t="str">
        <f t="array" ref="I92">iferror(iNDEX('Januar 2'!$AM$5:$AM1001,MATCH(B92, 'Januar 2'!$A$5:$A1001, 0)),"---")</f>
        <v>---</v>
      </c>
      <c r="K92" s="7" t="str">
        <f t="array" ref="K92">iferror(iNDEX('Jun1'!$AI$6:$AI1001,MATCH(B92, 'Jun1'!$A$6:$A1001, 0)),"---")</f>
        <v>---</v>
      </c>
      <c r="M92" s="7" t="str">
        <f t="array" ref="M92">iferror(iNDEX('Jun2'!$AF$6:$AF1001,MATCH(B92, 'Jun2'!$A$6:$A1001, 0)),"---")</f>
        <v>---</v>
      </c>
      <c r="O92" s="7" t="str">
        <f t="array" ref="O92">iferror(iNDEX('Sep1'!$AJ$6:$AJ1001,MATCH(B92, 'Sep1'!$A$6:$A1001, 0)),"---")</f>
        <v>---</v>
      </c>
      <c r="Q92" s="7" t="str">
        <f t="array" ref="Q92">iferror(iNDEX('Sep2'!$AO$6:$AO1001,MATCH(B92, 'Sep2'!$A$6:$A1001, 0)),"---")</f>
        <v>---</v>
      </c>
      <c r="S92" s="7" t="str">
        <f t="array" ref="S92">iferror(iNDEX(Dodatni!$AJ$6:$AJ1001,MATCH(B92, Dodatni!$A$6:$A1001, 0)),"---")</f>
        <v>---</v>
      </c>
      <c r="U92" s="7" t="str">
        <f t="array" ref="U92">iferror(iNDEX('Sep1-2324'!$AQ$6:$AQ1001,MATCH(B92, 'Sep1-2324'!$A$6:$A1001, 0)),"---")</f>
        <v>---</v>
      </c>
    </row>
    <row r="93">
      <c r="A93" s="6">
        <v>90.0</v>
      </c>
      <c r="B93" s="51" t="s">
        <v>191</v>
      </c>
      <c r="C93" s="7" t="str">
        <f t="array" ref="C93">INDEX('Svi studenti'!$C$2:$C1001,MATCH(B93, 'Svi studenti'!$B$2:$B1001, 0))</f>
        <v>Вуковић, Јана</v>
      </c>
      <c r="D93" s="8" t="str">
        <f t="array" ref="D93">iferror(iNDEX('Svi studenti'!$G$2:$G1001,MATCH(B93, 'Svi studenti'!$B$2:$B1001, 0)),"---")</f>
        <v>3и2б</v>
      </c>
      <c r="E93" s="11">
        <f t="array" ref="E93">iferror(iNDEX('Prisustvo-Vežbe'!$Q$4:$Q1001,MATCH(B93, 'Prisustvo-Vežbe'!$A$4:$A1001, 0)),"---")</f>
        <v>4.5</v>
      </c>
      <c r="G93" s="7" t="str">
        <f t="array" ref="G93">iferror(iNDEX('Januar 1'!$AH$5:$AH1001,MATCH(B93, 'Januar 1'!$A$5:$A1001, 0)),"---")</f>
        <v>---</v>
      </c>
      <c r="I93" s="7">
        <f t="array" ref="I93">iferror(iNDEX('Januar 2'!$AM$5:$AM1001,MATCH(B93, 'Januar 2'!$A$5:$A1001, 0)),"---")</f>
        <v>31</v>
      </c>
      <c r="K93" s="7">
        <f t="array" ref="K93">iferror(iNDEX('Jun1'!$AI$6:$AI1001,MATCH(B93, 'Jun1'!$A$6:$A1001, 0)),"---")</f>
        <v>17.75</v>
      </c>
      <c r="M93" s="7" t="str">
        <f t="array" ref="M93">iferror(iNDEX('Jun2'!$AF$6:$AF1001,MATCH(B93, 'Jun2'!$A$6:$A1001, 0)),"---")</f>
        <v>---</v>
      </c>
      <c r="O93" s="7">
        <f t="array" ref="O93">iferror(iNDEX('Sep1'!$AJ$6:$AJ1001,MATCH(B93, 'Sep1'!$A$6:$A1001, 0)),"---")</f>
        <v>53.5</v>
      </c>
      <c r="Q93" s="7" t="str">
        <f t="array" ref="Q93">iferror(iNDEX('Sep2'!$AO$6:$AO1001,MATCH(B93, 'Sep2'!$A$6:$A1001, 0)),"---")</f>
        <v>---</v>
      </c>
      <c r="S93" s="7" t="str">
        <f t="array" ref="S93">iferror(iNDEX(Dodatni!$AJ$6:$AJ1001,MATCH(B93, Dodatni!$A$6:$A1001, 0)),"---")</f>
        <v>---</v>
      </c>
      <c r="U93" s="7" t="str">
        <f t="array" ref="U93">iferror(iNDEX('Sep1-2324'!$AQ$6:$AQ1001,MATCH(B93, 'Sep1-2324'!$A$6:$A1001, 0)),"---")</f>
        <v>---</v>
      </c>
    </row>
    <row r="94">
      <c r="A94" s="6">
        <v>91.0</v>
      </c>
      <c r="B94" s="51" t="s">
        <v>171</v>
      </c>
      <c r="C94" s="7" t="str">
        <f t="array" ref="C94">INDEX('Svi studenti'!$C$2:$C1001,MATCH(B94, 'Svi studenti'!$B$2:$B1001, 0))</f>
        <v>Вучељић, Марко</v>
      </c>
      <c r="D94" s="8" t="str">
        <f t="array" ref="D94">iferror(iNDEX('Svi studenti'!$G$2:$G1001,MATCH(B94, 'Svi studenti'!$B$2:$B1001, 0)),"---")</f>
        <v>3и2а</v>
      </c>
      <c r="E94" s="11">
        <f t="array" ref="E94">iferror(iNDEX('Prisustvo-Vežbe'!$Q$4:$Q1001,MATCH(B94, 'Prisustvo-Vežbe'!$A$4:$A1001, 0)),"---")</f>
        <v>5</v>
      </c>
      <c r="G94" s="7" t="str">
        <f t="array" ref="G94">iferror(iNDEX('Januar 1'!$AH$5:$AH1001,MATCH(B94, 'Januar 1'!$A$5:$A1001, 0)),"---")</f>
        <v>---</v>
      </c>
      <c r="I94" s="7">
        <f t="array" ref="I94">iferror(iNDEX('Januar 2'!$AM$5:$AM1001,MATCH(B94, 'Januar 2'!$A$5:$A1001, 0)),"---")</f>
        <v>35</v>
      </c>
      <c r="K94" s="7" t="str">
        <f t="array" ref="K94">iferror(iNDEX('Jun1'!$AI$6:$AI1001,MATCH(B94, 'Jun1'!$A$6:$A1001, 0)),"---")</f>
        <v>---</v>
      </c>
      <c r="M94" s="7" t="str">
        <f t="array" ref="M94">iferror(iNDEX('Jun2'!$AF$6:$AF1001,MATCH(B94, 'Jun2'!$A$6:$A1001, 0)),"---")</f>
        <v>---</v>
      </c>
      <c r="O94" s="7" t="str">
        <f t="array" ref="O94">iferror(iNDEX('Sep1'!$AJ$6:$AJ1001,MATCH(B94, 'Sep1'!$A$6:$A1001, 0)),"---")</f>
        <v>---</v>
      </c>
      <c r="Q94" s="7" t="str">
        <f t="array" ref="Q94">iferror(iNDEX('Sep2'!$AO$6:$AO1001,MATCH(B94, 'Sep2'!$A$6:$A1001, 0)),"---")</f>
        <v>---</v>
      </c>
      <c r="S94" s="7" t="str">
        <f t="array" ref="S94">iferror(iNDEX(Dodatni!$AJ$6:$AJ1001,MATCH(B94, Dodatni!$A$6:$A1001, 0)),"---")</f>
        <v>---</v>
      </c>
      <c r="U94" s="7" t="str">
        <f t="array" ref="U94">iferror(iNDEX('Sep1-2324'!$AQ$6:$AQ1001,MATCH(B94, 'Sep1-2324'!$A$6:$A1001, 0)),"---")</f>
        <v>---</v>
      </c>
    </row>
    <row r="95">
      <c r="A95" s="6">
        <v>92.0</v>
      </c>
      <c r="B95" s="51" t="s">
        <v>194</v>
      </c>
      <c r="C95" s="7" t="str">
        <f t="array" ref="C95">INDEX('Svi studenti'!$C$2:$C1001,MATCH(B95, 'Svi studenti'!$B$2:$B1001, 0))</f>
        <v>Гагић, Јован</v>
      </c>
      <c r="D95" s="8" t="str">
        <f t="array" ref="D95">iferror(iNDEX('Svi studenti'!$G$2:$G1001,MATCH(B95, 'Svi studenti'!$B$2:$B1001, 0)),"---")</f>
        <v>3и2б</v>
      </c>
      <c r="E95" s="11">
        <f t="array" ref="E95">iferror(iNDEX('Prisustvo-Vežbe'!$Q$4:$Q1001,MATCH(B95, 'Prisustvo-Vežbe'!$A$4:$A1001, 0)),"---")</f>
        <v>0</v>
      </c>
      <c r="G95" s="7" t="str">
        <f t="array" ref="G95">iferror(iNDEX('Januar 1'!$AH$5:$AH1001,MATCH(B95, 'Januar 1'!$A$5:$A1001, 0)),"---")</f>
        <v>---</v>
      </c>
      <c r="I95" s="7" t="str">
        <f t="array" ref="I95">iferror(iNDEX('Januar 2'!$AM$5:$AM1001,MATCH(B95, 'Januar 2'!$A$5:$A1001, 0)),"---")</f>
        <v>---</v>
      </c>
      <c r="K95" s="7" t="str">
        <f t="array" ref="K95">iferror(iNDEX('Jun1'!$AI$6:$AI1001,MATCH(B95, 'Jun1'!$A$6:$A1001, 0)),"---")</f>
        <v>---</v>
      </c>
      <c r="M95" s="7" t="str">
        <f t="array" ref="M95">iferror(iNDEX('Jun2'!$AF$6:$AF1001,MATCH(B95, 'Jun2'!$A$6:$A1001, 0)),"---")</f>
        <v>---</v>
      </c>
      <c r="O95" s="7" t="str">
        <f t="array" ref="O95">iferror(iNDEX('Sep1'!$AJ$6:$AJ1001,MATCH(B95, 'Sep1'!$A$6:$A1001, 0)),"---")</f>
        <v>---</v>
      </c>
      <c r="Q95" s="7" t="str">
        <f t="array" ref="Q95">iferror(iNDEX('Sep2'!$AO$6:$AO1001,MATCH(B95, 'Sep2'!$A$6:$A1001, 0)),"---")</f>
        <v>---</v>
      </c>
      <c r="S95" s="7" t="str">
        <f t="array" ref="S95">iferror(iNDEX(Dodatni!$AJ$6:$AJ1001,MATCH(B95, Dodatni!$A$6:$A1001, 0)),"---")</f>
        <v>---</v>
      </c>
      <c r="U95" s="7" t="str">
        <f t="array" ref="U95">iferror(iNDEX('Sep1-2324'!$AQ$6:$AQ1001,MATCH(B95, 'Sep1-2324'!$A$6:$A1001, 0)),"---")</f>
        <v>---</v>
      </c>
    </row>
    <row r="96">
      <c r="A96" s="6">
        <v>93.0</v>
      </c>
      <c r="B96" s="51" t="s">
        <v>195</v>
      </c>
      <c r="C96" s="7" t="str">
        <f t="array" ref="C96">INDEX('Svi studenti'!$C$2:$C1001,MATCH(B96, 'Svi studenti'!$B$2:$B1001, 0))</f>
        <v>Гајић, Реља</v>
      </c>
      <c r="D96" s="8" t="str">
        <f t="array" ref="D96">iferror(iNDEX('Svi studenti'!$G$2:$G1001,MATCH(B96, 'Svi studenti'!$B$2:$B1001, 0)),"---")</f>
        <v>3и2а</v>
      </c>
      <c r="E96" s="11">
        <f t="array" ref="E96">iferror(iNDEX('Prisustvo-Vežbe'!$Q$4:$Q1001,MATCH(B96, 'Prisustvo-Vežbe'!$A$4:$A1001, 0)),"---")</f>
        <v>0</v>
      </c>
      <c r="G96" s="7" t="str">
        <f t="array" ref="G96">iferror(iNDEX('Januar 1'!$AH$5:$AH1001,MATCH(B96, 'Januar 1'!$A$5:$A1001, 0)),"---")</f>
        <v>---</v>
      </c>
      <c r="I96" s="7" t="str">
        <f t="array" ref="I96">iferror(iNDEX('Januar 2'!$AM$5:$AM1001,MATCH(B96, 'Januar 2'!$A$5:$A1001, 0)),"---")</f>
        <v>---</v>
      </c>
      <c r="K96" s="7" t="str">
        <f t="array" ref="K96">iferror(iNDEX('Jun1'!$AI$6:$AI1001,MATCH(B96, 'Jun1'!$A$6:$A1001, 0)),"---")</f>
        <v>---</v>
      </c>
      <c r="M96" s="7">
        <f t="array" ref="M96">iferror(iNDEX('Jun2'!$AF$6:$AF1001,MATCH(B96, 'Jun2'!$A$6:$A1001, 0)),"---")</f>
        <v>32</v>
      </c>
      <c r="O96" s="7" t="str">
        <f t="array" ref="O96">iferror(iNDEX('Sep1'!$AJ$6:$AJ1001,MATCH(B96, 'Sep1'!$A$6:$A1001, 0)),"---")</f>
        <v>---</v>
      </c>
      <c r="Q96" s="7" t="str">
        <f t="array" ref="Q96">iferror(iNDEX('Sep2'!$AO$6:$AO1001,MATCH(B96, 'Sep2'!$A$6:$A1001, 0)),"---")</f>
        <v>---</v>
      </c>
      <c r="S96" s="7" t="str">
        <f t="array" ref="S96">iferror(iNDEX(Dodatni!$AJ$6:$AJ1001,MATCH(B96, Dodatni!$A$6:$A1001, 0)),"---")</f>
        <v>---</v>
      </c>
      <c r="U96" s="7" t="str">
        <f t="array" ref="U96">iferror(iNDEX('Sep1-2324'!$AQ$6:$AQ1001,MATCH(B96, 'Sep1-2324'!$A$6:$A1001, 0)),"---")</f>
        <v>---</v>
      </c>
    </row>
    <row r="97">
      <c r="A97" s="6">
        <v>94.0</v>
      </c>
      <c r="B97" s="51" t="s">
        <v>197</v>
      </c>
      <c r="C97" s="7" t="str">
        <f t="array" ref="C97">INDEX('Svi studenti'!$C$2:$C1001,MATCH(B97, 'Svi studenti'!$B$2:$B1001, 0))</f>
        <v>Гајић, Стефан</v>
      </c>
      <c r="D97" s="8" t="str">
        <f t="array" ref="D97">iferror(iNDEX('Svi studenti'!$G$2:$G1001,MATCH(B97, 'Svi studenti'!$B$2:$B1001, 0)),"---")</f>
        <v>3и2б</v>
      </c>
      <c r="E97" s="11">
        <f t="array" ref="E97">iferror(iNDEX('Prisustvo-Vežbe'!$Q$4:$Q1001,MATCH(B97, 'Prisustvo-Vežbe'!$A$4:$A1001, 0)),"---")</f>
        <v>5</v>
      </c>
      <c r="G97" s="7" t="str">
        <f t="array" ref="G97">iferror(iNDEX('Januar 1'!$AH$5:$AH1001,MATCH(B97, 'Januar 1'!$A$5:$A1001, 0)),"---")</f>
        <v>---</v>
      </c>
      <c r="I97" s="7" t="str">
        <f t="array" ref="I97">iferror(iNDEX('Januar 2'!$AM$5:$AM1001,MATCH(B97, 'Januar 2'!$A$5:$A1001, 0)),"---")</f>
        <v>---</v>
      </c>
      <c r="K97" s="7" t="str">
        <f t="array" ref="K97">iferror(iNDEX('Jun1'!$AI$6:$AI1001,MATCH(B97, 'Jun1'!$A$6:$A1001, 0)),"---")</f>
        <v>---</v>
      </c>
      <c r="M97" s="7">
        <f t="array" ref="M97">iferror(iNDEX('Jun2'!$AF$6:$AF1001,MATCH(B97, 'Jun2'!$A$6:$A1001, 0)),"---")</f>
        <v>44</v>
      </c>
      <c r="O97" s="7" t="str">
        <f t="array" ref="O97">iferror(iNDEX('Sep1'!$AJ$6:$AJ1001,MATCH(B97, 'Sep1'!$A$6:$A1001, 0)),"---")</f>
        <v>---</v>
      </c>
      <c r="Q97" s="7" t="str">
        <f t="array" ref="Q97">iferror(iNDEX('Sep2'!$AO$6:$AO1001,MATCH(B97, 'Sep2'!$A$6:$A1001, 0)),"---")</f>
        <v>---</v>
      </c>
      <c r="S97" s="7" t="str">
        <f t="array" ref="S97">iferror(iNDEX(Dodatni!$AJ$6:$AJ1001,MATCH(B97, Dodatni!$A$6:$A1001, 0)),"---")</f>
        <v>---</v>
      </c>
      <c r="U97" s="7" t="str">
        <f t="array" ref="U97">iferror(iNDEX('Sep1-2324'!$AQ$6:$AQ1001,MATCH(B97, 'Sep1-2324'!$A$6:$A1001, 0)),"---")</f>
        <v>---</v>
      </c>
    </row>
    <row r="98">
      <c r="A98" s="6">
        <v>95.0</v>
      </c>
      <c r="B98" s="51" t="s">
        <v>199</v>
      </c>
      <c r="C98" s="7" t="str">
        <f t="array" ref="C98">INDEX('Svi studenti'!$C$2:$C1001,MATCH(B98, 'Svi studenti'!$B$2:$B1001, 0))</f>
        <v>Глигић, Марко</v>
      </c>
      <c r="D98" s="8" t="str">
        <f t="array" ref="D98">iferror(iNDEX('Svi studenti'!$G$2:$G1001,MATCH(B98, 'Svi studenti'!$B$2:$B1001, 0)),"---")</f>
        <v>3и2а</v>
      </c>
      <c r="E98" s="11">
        <f t="array" ref="E98">iferror(iNDEX('Prisustvo-Vežbe'!$Q$4:$Q1001,MATCH(B98, 'Prisustvo-Vežbe'!$A$4:$A1001, 0)),"---")</f>
        <v>0</v>
      </c>
      <c r="G98" s="7" t="str">
        <f t="array" ref="G98">iferror(iNDEX('Januar 1'!$AH$5:$AH1001,MATCH(B98, 'Januar 1'!$A$5:$A1001, 0)),"---")</f>
        <v>---</v>
      </c>
      <c r="I98" s="7" t="str">
        <f t="array" ref="I98">iferror(iNDEX('Januar 2'!$AM$5:$AM1001,MATCH(B98, 'Januar 2'!$A$5:$A1001, 0)),"---")</f>
        <v>---</v>
      </c>
      <c r="K98" s="7" t="str">
        <f t="array" ref="K98">iferror(iNDEX('Jun1'!$AI$6:$AI1001,MATCH(B98, 'Jun1'!$A$6:$A1001, 0)),"---")</f>
        <v>---</v>
      </c>
      <c r="M98" s="7" t="str">
        <f t="array" ref="M98">iferror(iNDEX('Jun2'!$AF$6:$AF1001,MATCH(B98, 'Jun2'!$A$6:$A1001, 0)),"---")</f>
        <v>---</v>
      </c>
      <c r="O98" s="7" t="str">
        <f t="array" ref="O98">iferror(iNDEX('Sep1'!$AJ$6:$AJ1001,MATCH(B98, 'Sep1'!$A$6:$A1001, 0)),"---")</f>
        <v>---</v>
      </c>
      <c r="Q98" s="7" t="str">
        <f t="array" ref="Q98">iferror(iNDEX('Sep2'!$AO$6:$AO1001,MATCH(B98, 'Sep2'!$A$6:$A1001, 0)),"---")</f>
        <v>---</v>
      </c>
      <c r="S98" s="7" t="str">
        <f t="array" ref="S98">iferror(iNDEX(Dodatni!$AJ$6:$AJ1001,MATCH(B98, Dodatni!$A$6:$A1001, 0)),"---")</f>
        <v>---</v>
      </c>
      <c r="U98" s="7" t="str">
        <f t="array" ref="U98">iferror(iNDEX('Sep1-2324'!$AQ$6:$AQ1001,MATCH(B98, 'Sep1-2324'!$A$6:$A1001, 0)),"---")</f>
        <v>---</v>
      </c>
    </row>
    <row r="99">
      <c r="A99" s="6">
        <v>96.0</v>
      </c>
      <c r="B99" s="51" t="s">
        <v>201</v>
      </c>
      <c r="C99" s="7" t="str">
        <f t="array" ref="C99">INDEX('Svi studenti'!$C$2:$C1001,MATCH(B99, 'Svi studenti'!$B$2:$B1001, 0))</f>
        <v>Давидовић, Лука</v>
      </c>
      <c r="D99" s="8" t="str">
        <f t="array" ref="D99">iferror(iNDEX('Svi studenti'!$G$2:$G1001,MATCH(B99, 'Svi studenti'!$B$2:$B1001, 0)),"---")</f>
        <v>3и2б</v>
      </c>
      <c r="E99" s="11">
        <f t="array" ref="E99">iferror(iNDEX('Prisustvo-Vežbe'!$Q$4:$Q1001,MATCH(B99, 'Prisustvo-Vežbe'!$A$4:$A1001, 0)),"---")</f>
        <v>0</v>
      </c>
      <c r="G99" s="7" t="str">
        <f t="array" ref="G99">iferror(iNDEX('Januar 1'!$AH$5:$AH1001,MATCH(B99, 'Januar 1'!$A$5:$A1001, 0)),"---")</f>
        <v>---</v>
      </c>
      <c r="I99" s="7" t="str">
        <f t="array" ref="I99">iferror(iNDEX('Januar 2'!$AM$5:$AM1001,MATCH(B99, 'Januar 2'!$A$5:$A1001, 0)),"---")</f>
        <v>---</v>
      </c>
      <c r="K99" s="7" t="str">
        <f t="array" ref="K99">iferror(iNDEX('Jun1'!$AI$6:$AI1001,MATCH(B99, 'Jun1'!$A$6:$A1001, 0)),"---")</f>
        <v>---</v>
      </c>
      <c r="M99" s="7" t="str">
        <f t="array" ref="M99">iferror(iNDEX('Jun2'!$AF$6:$AF1001,MATCH(B99, 'Jun2'!$A$6:$A1001, 0)),"---")</f>
        <v>---</v>
      </c>
      <c r="O99" s="7" t="str">
        <f t="array" ref="O99">iferror(iNDEX('Sep1'!$AJ$6:$AJ1001,MATCH(B99, 'Sep1'!$A$6:$A1001, 0)),"---")</f>
        <v>---</v>
      </c>
      <c r="Q99" s="7" t="str">
        <f t="array" ref="Q99">iferror(iNDEX('Sep2'!$AO$6:$AO1001,MATCH(B99, 'Sep2'!$A$6:$A1001, 0)),"---")</f>
        <v>---</v>
      </c>
      <c r="S99" s="7" t="str">
        <f t="array" ref="S99">iferror(iNDEX(Dodatni!$AJ$6:$AJ1001,MATCH(B99, Dodatni!$A$6:$A1001, 0)),"---")</f>
        <v>---</v>
      </c>
      <c r="U99" s="7" t="str">
        <f t="array" ref="U99">iferror(iNDEX('Sep1-2324'!$AQ$6:$AQ1001,MATCH(B99, 'Sep1-2324'!$A$6:$A1001, 0)),"---")</f>
        <v>---</v>
      </c>
    </row>
    <row r="100">
      <c r="A100" s="6">
        <v>97.0</v>
      </c>
      <c r="B100" s="51" t="s">
        <v>203</v>
      </c>
      <c r="C100" s="7" t="str">
        <f t="array" ref="C100">INDEX('Svi studenti'!$C$2:$C1001,MATCH(B100, 'Svi studenti'!$B$2:$B1001, 0))</f>
        <v>Достанић, Урош</v>
      </c>
      <c r="D100" s="8" t="str">
        <f t="array" ref="D100">iferror(iNDEX('Svi studenti'!$G$2:$G1001,MATCH(B100, 'Svi studenti'!$B$2:$B1001, 0)),"---")</f>
        <v>3и2а</v>
      </c>
      <c r="E100" s="11">
        <f t="array" ref="E100">iferror(iNDEX('Prisustvo-Vežbe'!$Q$4:$Q1001,MATCH(B100, 'Prisustvo-Vežbe'!$A$4:$A1001, 0)),"---")</f>
        <v>0</v>
      </c>
      <c r="G100" s="7" t="str">
        <f t="array" ref="G100">iferror(iNDEX('Januar 1'!$AH$5:$AH1001,MATCH(B100, 'Januar 1'!$A$5:$A1001, 0)),"---")</f>
        <v>---</v>
      </c>
      <c r="I100" s="7" t="str">
        <f t="array" ref="I100">iferror(iNDEX('Januar 2'!$AM$5:$AM1001,MATCH(B100, 'Januar 2'!$A$5:$A1001, 0)),"---")</f>
        <v>---</v>
      </c>
      <c r="K100" s="7" t="str">
        <f t="array" ref="K100">iferror(iNDEX('Jun1'!$AI$6:$AI1001,MATCH(B100, 'Jun1'!$A$6:$A1001, 0)),"---")</f>
        <v>---</v>
      </c>
      <c r="M100" s="7" t="str">
        <f t="array" ref="M100">iferror(iNDEX('Jun2'!$AF$6:$AF1001,MATCH(B100, 'Jun2'!$A$6:$A1001, 0)),"---")</f>
        <v>---</v>
      </c>
      <c r="O100" s="7" t="str">
        <f t="array" ref="O100">iferror(iNDEX('Sep1'!$AJ$6:$AJ1001,MATCH(B100, 'Sep1'!$A$6:$A1001, 0)),"---")</f>
        <v>---</v>
      </c>
      <c r="Q100" s="7" t="str">
        <f t="array" ref="Q100">iferror(iNDEX('Sep2'!$AO$6:$AO1001,MATCH(B100, 'Sep2'!$A$6:$A1001, 0)),"---")</f>
        <v>---</v>
      </c>
      <c r="S100" s="7" t="str">
        <f t="array" ref="S100">iferror(iNDEX(Dodatni!$AJ$6:$AJ1001,MATCH(B100, Dodatni!$A$6:$A1001, 0)),"---")</f>
        <v>---</v>
      </c>
      <c r="U100" s="7" t="str">
        <f t="array" ref="U100">iferror(iNDEX('Sep1-2324'!$AQ$6:$AQ1001,MATCH(B100, 'Sep1-2324'!$A$6:$A1001, 0)),"---")</f>
        <v>---</v>
      </c>
    </row>
    <row r="101">
      <c r="A101" s="6">
        <v>98.0</v>
      </c>
      <c r="B101" s="51" t="s">
        <v>205</v>
      </c>
      <c r="C101" s="7" t="str">
        <f t="array" ref="C101">INDEX('Svi studenti'!$C$2:$C1001,MATCH(B101, 'Svi studenti'!$B$2:$B1001, 0))</f>
        <v>Драмићанин, Филип</v>
      </c>
      <c r="D101" s="8" t="str">
        <f t="array" ref="D101">iferror(iNDEX('Svi studenti'!$G$2:$G1001,MATCH(B101, 'Svi studenti'!$B$2:$B1001, 0)),"---")</f>
        <v>3и2а</v>
      </c>
      <c r="E101" s="11">
        <f t="array" ref="E101">iferror(iNDEX('Prisustvo-Vežbe'!$Q$4:$Q1001,MATCH(B101, 'Prisustvo-Vežbe'!$A$4:$A1001, 0)),"---")</f>
        <v>0</v>
      </c>
      <c r="G101" s="7" t="str">
        <f t="array" ref="G101">iferror(iNDEX('Januar 1'!$AH$5:$AH1001,MATCH(B101, 'Januar 1'!$A$5:$A1001, 0)),"---")</f>
        <v>---</v>
      </c>
      <c r="I101" s="7" t="str">
        <f t="array" ref="I101">iferror(iNDEX('Januar 2'!$AM$5:$AM1001,MATCH(B101, 'Januar 2'!$A$5:$A1001, 0)),"---")</f>
        <v>---</v>
      </c>
      <c r="K101" s="7" t="str">
        <f t="array" ref="K101">iferror(iNDEX('Jun1'!$AI$6:$AI1001,MATCH(B101, 'Jun1'!$A$6:$A1001, 0)),"---")</f>
        <v>---</v>
      </c>
      <c r="M101" s="7" t="str">
        <f t="array" ref="M101">iferror(iNDEX('Jun2'!$AF$6:$AF1001,MATCH(B101, 'Jun2'!$A$6:$A1001, 0)),"---")</f>
        <v>---</v>
      </c>
      <c r="O101" s="7" t="str">
        <f t="array" ref="O101">iferror(iNDEX('Sep1'!$AJ$6:$AJ1001,MATCH(B101, 'Sep1'!$A$6:$A1001, 0)),"---")</f>
        <v>---</v>
      </c>
      <c r="Q101" s="7" t="str">
        <f t="array" ref="Q101">iferror(iNDEX('Sep2'!$AO$6:$AO1001,MATCH(B101, 'Sep2'!$A$6:$A1001, 0)),"---")</f>
        <v>---</v>
      </c>
      <c r="S101" s="7" t="str">
        <f t="array" ref="S101">iferror(iNDEX(Dodatni!$AJ$6:$AJ1001,MATCH(B101, Dodatni!$A$6:$A1001, 0)),"---")</f>
        <v>---</v>
      </c>
      <c r="U101" s="7" t="str">
        <f t="array" ref="U101">iferror(iNDEX('Sep1-2324'!$AQ$6:$AQ1001,MATCH(B101, 'Sep1-2324'!$A$6:$A1001, 0)),"---")</f>
        <v>---</v>
      </c>
    </row>
    <row r="102">
      <c r="A102" s="6">
        <v>99.0</v>
      </c>
      <c r="B102" s="51" t="s">
        <v>207</v>
      </c>
      <c r="C102" s="7" t="str">
        <f t="array" ref="C102">INDEX('Svi studenti'!$C$2:$C1001,MATCH(B102, 'Svi studenti'!$B$2:$B1001, 0))</f>
        <v>Ђурић, Наталија</v>
      </c>
      <c r="D102" s="8" t="str">
        <f t="array" ref="D102">iferror(iNDEX('Svi studenti'!$G$2:$G1001,MATCH(B102, 'Svi studenti'!$B$2:$B1001, 0)),"---")</f>
        <v>3и2б</v>
      </c>
      <c r="E102" s="11">
        <f t="array" ref="E102">iferror(iNDEX('Prisustvo-Vežbe'!$Q$4:$Q1001,MATCH(B102, 'Prisustvo-Vežbe'!$A$4:$A1001, 0)),"---")</f>
        <v>2</v>
      </c>
      <c r="G102" s="7" t="str">
        <f t="array" ref="G102">iferror(iNDEX('Januar 1'!$AH$5:$AH1001,MATCH(B102, 'Januar 1'!$A$5:$A1001, 0)),"---")</f>
        <v>---</v>
      </c>
      <c r="I102" s="7" t="str">
        <f t="array" ref="I102">iferror(iNDEX('Januar 2'!$AM$5:$AM1001,MATCH(B102, 'Januar 2'!$A$5:$A1001, 0)),"---")</f>
        <v>---</v>
      </c>
      <c r="K102" s="7" t="str">
        <f t="array" ref="K102">iferror(iNDEX('Jun1'!$AI$6:$AI1001,MATCH(B102, 'Jun1'!$A$6:$A1001, 0)),"---")</f>
        <v>---</v>
      </c>
      <c r="M102" s="7" t="str">
        <f t="array" ref="M102">iferror(iNDEX('Jun2'!$AF$6:$AF1001,MATCH(B102, 'Jun2'!$A$6:$A1001, 0)),"---")</f>
        <v>---</v>
      </c>
      <c r="O102" s="7" t="str">
        <f t="array" ref="O102">iferror(iNDEX('Sep1'!$AJ$6:$AJ1001,MATCH(B102, 'Sep1'!$A$6:$A1001, 0)),"---")</f>
        <v>---</v>
      </c>
      <c r="Q102" s="7" t="str">
        <f t="array" ref="Q102">iferror(iNDEX('Sep2'!$AO$6:$AO1001,MATCH(B102, 'Sep2'!$A$6:$A1001, 0)),"---")</f>
        <v>---</v>
      </c>
      <c r="S102" s="7" t="str">
        <f t="array" ref="S102">iferror(iNDEX(Dodatni!$AJ$6:$AJ1001,MATCH(B102, Dodatni!$A$6:$A1001, 0)),"---")</f>
        <v>---</v>
      </c>
      <c r="U102" s="7" t="str">
        <f t="array" ref="U102">iferror(iNDEX('Sep1-2324'!$AQ$6:$AQ1001,MATCH(B102, 'Sep1-2324'!$A$6:$A1001, 0)),"---")</f>
        <v>---</v>
      </c>
    </row>
    <row r="103">
      <c r="A103" s="6">
        <v>100.0</v>
      </c>
      <c r="B103" s="51" t="s">
        <v>208</v>
      </c>
      <c r="C103" s="7" t="str">
        <f t="array" ref="C103">INDEX('Svi studenti'!$C$2:$C1001,MATCH(B103, 'Svi studenti'!$B$2:$B1001, 0))</f>
        <v>Еделински, Иван</v>
      </c>
      <c r="D103" s="8" t="str">
        <f t="array" ref="D103">iferror(iNDEX('Svi studenti'!$G$2:$G1001,MATCH(B103, 'Svi studenti'!$B$2:$B1001, 0)),"---")</f>
        <v>3и2а</v>
      </c>
      <c r="E103" s="11">
        <f t="array" ref="E103">iferror(iNDEX('Prisustvo-Vežbe'!$Q$4:$Q1001,MATCH(B103, 'Prisustvo-Vežbe'!$A$4:$A1001, 0)),"---")</f>
        <v>0</v>
      </c>
      <c r="G103" s="7" t="str">
        <f t="array" ref="G103">iferror(iNDEX('Januar 1'!$AH$5:$AH1001,MATCH(B103, 'Januar 1'!$A$5:$A1001, 0)),"---")</f>
        <v>---</v>
      </c>
      <c r="I103" s="7" t="str">
        <f t="array" ref="I103">iferror(iNDEX('Januar 2'!$AM$5:$AM1001,MATCH(B103, 'Januar 2'!$A$5:$A1001, 0)),"---")</f>
        <v>---</v>
      </c>
      <c r="K103" s="7" t="str">
        <f t="array" ref="K103">iferror(iNDEX('Jun1'!$AI$6:$AI1001,MATCH(B103, 'Jun1'!$A$6:$A1001, 0)),"---")</f>
        <v>---</v>
      </c>
      <c r="M103" s="7" t="str">
        <f t="array" ref="M103">iferror(iNDEX('Jun2'!$AF$6:$AF1001,MATCH(B103, 'Jun2'!$A$6:$A1001, 0)),"---")</f>
        <v>---</v>
      </c>
      <c r="O103" s="7" t="str">
        <f t="array" ref="O103">iferror(iNDEX('Sep1'!$AJ$6:$AJ1001,MATCH(B103, 'Sep1'!$A$6:$A1001, 0)),"---")</f>
        <v>---</v>
      </c>
      <c r="Q103" s="7" t="str">
        <f t="array" ref="Q103">iferror(iNDEX('Sep2'!$AO$6:$AO1001,MATCH(B103, 'Sep2'!$A$6:$A1001, 0)),"---")</f>
        <v>---</v>
      </c>
      <c r="S103" s="7" t="str">
        <f t="array" ref="S103">iferror(iNDEX(Dodatni!$AJ$6:$AJ1001,MATCH(B103, Dodatni!$A$6:$A1001, 0)),"---")</f>
        <v>---</v>
      </c>
      <c r="U103" s="7" t="str">
        <f t="array" ref="U103">iferror(iNDEX('Sep1-2324'!$AQ$6:$AQ1001,MATCH(B103, 'Sep1-2324'!$A$6:$A1001, 0)),"---")</f>
        <v>---</v>
      </c>
    </row>
    <row r="104">
      <c r="A104" s="6">
        <v>101.0</v>
      </c>
      <c r="B104" s="51" t="s">
        <v>210</v>
      </c>
      <c r="C104" s="7" t="str">
        <f t="array" ref="C104">INDEX('Svi studenti'!$C$2:$C1001,MATCH(B104, 'Svi studenti'!$B$2:$B1001, 0))</f>
        <v>Здравковић, Милица</v>
      </c>
      <c r="D104" s="8" t="str">
        <f t="array" ref="D104">iferror(iNDEX('Svi studenti'!$G$2:$G1001,MATCH(B104, 'Svi studenti'!$B$2:$B1001, 0)),"---")</f>
        <v>3и2а</v>
      </c>
      <c r="E104" s="11">
        <f t="array" ref="E104">iferror(iNDEX('Prisustvo-Vežbe'!$Q$4:$Q1001,MATCH(B104, 'Prisustvo-Vežbe'!$A$4:$A1001, 0)),"---")</f>
        <v>4</v>
      </c>
      <c r="G104" s="7" t="str">
        <f t="array" ref="G104">iferror(iNDEX('Januar 1'!$AH$5:$AH1001,MATCH(B104, 'Januar 1'!$A$5:$A1001, 0)),"---")</f>
        <v>---</v>
      </c>
      <c r="I104" s="7" t="str">
        <f t="array" ref="I104">iferror(iNDEX('Januar 2'!$AM$5:$AM1001,MATCH(B104, 'Januar 2'!$A$5:$A1001, 0)),"---")</f>
        <v>---</v>
      </c>
      <c r="K104" s="7" t="str">
        <f t="array" ref="K104">iferror(iNDEX('Jun1'!$AI$6:$AI1001,MATCH(B104, 'Jun1'!$A$6:$A1001, 0)),"---")</f>
        <v>---</v>
      </c>
      <c r="M104" s="7" t="str">
        <f t="array" ref="M104">iferror(iNDEX('Jun2'!$AF$6:$AF1001,MATCH(B104, 'Jun2'!$A$6:$A1001, 0)),"---")</f>
        <v>---</v>
      </c>
      <c r="O104" s="7" t="str">
        <f t="array" ref="O104">iferror(iNDEX('Sep1'!$AJ$6:$AJ1001,MATCH(B104, 'Sep1'!$A$6:$A1001, 0)),"---")</f>
        <v>---</v>
      </c>
      <c r="Q104" s="7" t="str">
        <f t="array" ref="Q104">iferror(iNDEX('Sep2'!$AO$6:$AO1001,MATCH(B104, 'Sep2'!$A$6:$A1001, 0)),"---")</f>
        <v>---</v>
      </c>
      <c r="S104" s="7" t="str">
        <f t="array" ref="S104">iferror(iNDEX(Dodatni!$AJ$6:$AJ1001,MATCH(B104, Dodatni!$A$6:$A1001, 0)),"---")</f>
        <v>---</v>
      </c>
      <c r="U104" s="7" t="str">
        <f t="array" ref="U104">iferror(iNDEX('Sep1-2324'!$AQ$6:$AQ1001,MATCH(B104, 'Sep1-2324'!$A$6:$A1001, 0)),"---")</f>
        <v>---</v>
      </c>
    </row>
    <row r="105">
      <c r="A105" s="6">
        <v>102.0</v>
      </c>
      <c r="B105" s="51" t="s">
        <v>212</v>
      </c>
      <c r="C105" s="7" t="str">
        <f t="array" ref="C105">INDEX('Svi studenti'!$C$2:$C1001,MATCH(B105, 'Svi studenti'!$B$2:$B1001, 0))</f>
        <v>Зорић, Александар</v>
      </c>
      <c r="D105" s="8" t="str">
        <f t="array" ref="D105">iferror(iNDEX('Svi studenti'!$G$2:$G1001,MATCH(B105, 'Svi studenti'!$B$2:$B1001, 0)),"---")</f>
        <v>3и2б</v>
      </c>
      <c r="E105" s="11">
        <f t="array" ref="E105">iferror(iNDEX('Prisustvo-Vežbe'!$Q$4:$Q1001,MATCH(B105, 'Prisustvo-Vežbe'!$A$4:$A1001, 0)),"---")</f>
        <v>3.5</v>
      </c>
      <c r="G105" s="7" t="str">
        <f t="array" ref="G105">iferror(iNDEX('Januar 1'!$AH$5:$AH1001,MATCH(B105, 'Januar 1'!$A$5:$A1001, 0)),"---")</f>
        <v>---</v>
      </c>
      <c r="I105" s="7" t="str">
        <f t="array" ref="I105">iferror(iNDEX('Januar 2'!$AM$5:$AM1001,MATCH(B105, 'Januar 2'!$A$5:$A1001, 0)),"---")</f>
        <v>---</v>
      </c>
      <c r="K105" s="7" t="str">
        <f t="array" ref="K105">iferror(iNDEX('Jun1'!$AI$6:$AI1001,MATCH(B105, 'Jun1'!$A$6:$A1001, 0)),"---")</f>
        <v>---</v>
      </c>
      <c r="M105" s="7" t="str">
        <f t="array" ref="M105">iferror(iNDEX('Jun2'!$AF$6:$AF1001,MATCH(B105, 'Jun2'!$A$6:$A1001, 0)),"---")</f>
        <v>---</v>
      </c>
      <c r="O105" s="7" t="str">
        <f t="array" ref="O105">iferror(iNDEX('Sep1'!$AJ$6:$AJ1001,MATCH(B105, 'Sep1'!$A$6:$A1001, 0)),"---")</f>
        <v>---</v>
      </c>
      <c r="Q105" s="7" t="str">
        <f t="array" ref="Q105">iferror(iNDEX('Sep2'!$AO$6:$AO1001,MATCH(B105, 'Sep2'!$A$6:$A1001, 0)),"---")</f>
        <v>---</v>
      </c>
      <c r="S105" s="7" t="str">
        <f t="array" ref="S105">iferror(iNDEX(Dodatni!$AJ$6:$AJ1001,MATCH(B105, Dodatni!$A$6:$A1001, 0)),"---")</f>
        <v>---</v>
      </c>
      <c r="U105" s="7" t="str">
        <f t="array" ref="U105">iferror(iNDEX('Sep1-2324'!$AQ$6:$AQ1001,MATCH(B105, 'Sep1-2324'!$A$6:$A1001, 0)),"---")</f>
        <v>---</v>
      </c>
    </row>
    <row r="106">
      <c r="A106" s="6">
        <v>103.0</v>
      </c>
      <c r="B106" s="51" t="s">
        <v>214</v>
      </c>
      <c r="C106" s="7" t="str">
        <f t="array" ref="C106">INDEX('Svi studenti'!$C$2:$C1001,MATCH(B106, 'Svi studenti'!$B$2:$B1001, 0))</f>
        <v>Илијев, Невена</v>
      </c>
      <c r="D106" s="8" t="str">
        <f t="array" ref="D106">iferror(iNDEX('Svi studenti'!$G$2:$G1001,MATCH(B106, 'Svi studenti'!$B$2:$B1001, 0)),"---")</f>
        <v>3и2а</v>
      </c>
      <c r="E106" s="11">
        <f t="array" ref="E106">iferror(iNDEX('Prisustvo-Vežbe'!$Q$4:$Q1001,MATCH(B106, 'Prisustvo-Vežbe'!$A$4:$A1001, 0)),"---")</f>
        <v>3.5</v>
      </c>
      <c r="G106" s="7" t="str">
        <f t="array" ref="G106">iferror(iNDEX('Januar 1'!$AH$5:$AH1001,MATCH(B106, 'Januar 1'!$A$5:$A1001, 0)),"---")</f>
        <v>---</v>
      </c>
      <c r="I106" s="7" t="str">
        <f t="array" ref="I106">iferror(iNDEX('Januar 2'!$AM$5:$AM1001,MATCH(B106, 'Januar 2'!$A$5:$A1001, 0)),"---")</f>
        <v>---</v>
      </c>
      <c r="K106" s="7" t="str">
        <f t="array" ref="K106">iferror(iNDEX('Jun1'!$AI$6:$AI1001,MATCH(B106, 'Jun1'!$A$6:$A1001, 0)),"---")</f>
        <v>---</v>
      </c>
      <c r="M106" s="7" t="str">
        <f t="array" ref="M106">iferror(iNDEX('Jun2'!$AF$6:$AF1001,MATCH(B106, 'Jun2'!$A$6:$A1001, 0)),"---")</f>
        <v>---</v>
      </c>
      <c r="O106" s="7">
        <f t="array" ref="O106">iferror(iNDEX('Sep1'!$AJ$6:$AJ1001,MATCH(B106, 'Sep1'!$A$6:$A1001, 0)),"---")</f>
        <v>23</v>
      </c>
      <c r="Q106" s="7" t="str">
        <f t="array" ref="Q106">iferror(iNDEX('Sep2'!$AO$6:$AO1001,MATCH(B106, 'Sep2'!$A$6:$A1001, 0)),"---")</f>
        <v>---</v>
      </c>
      <c r="S106" s="7" t="str">
        <f t="array" ref="S106">iferror(iNDEX(Dodatni!$AJ$6:$AJ1001,MATCH(B106, Dodatni!$A$6:$A1001, 0)),"---")</f>
        <v>---</v>
      </c>
      <c r="U106" s="7" t="str">
        <f t="array" ref="U106">iferror(iNDEX('Sep1-2324'!$AQ$6:$AQ1001,MATCH(B106, 'Sep1-2324'!$A$6:$A1001, 0)),"---")</f>
        <v>---</v>
      </c>
    </row>
    <row r="107">
      <c r="A107" s="6">
        <v>104.0</v>
      </c>
      <c r="B107" s="51" t="s">
        <v>202</v>
      </c>
      <c r="C107" s="7" t="str">
        <f t="array" ref="C107">INDEX('Svi studenti'!$C$2:$C1001,MATCH(B107, 'Svi studenti'!$B$2:$B1001, 0))</f>
        <v>Илић, Никола</v>
      </c>
      <c r="D107" s="8" t="str">
        <f t="array" ref="D107">iferror(iNDEX('Svi studenti'!$G$2:$G1001,MATCH(B107, 'Svi studenti'!$B$2:$B1001, 0)),"---")</f>
        <v>3и2б</v>
      </c>
      <c r="E107" s="11">
        <f t="array" ref="E107">iferror(iNDEX('Prisustvo-Vežbe'!$Q$4:$Q1001,MATCH(B107, 'Prisustvo-Vežbe'!$A$4:$A1001, 0)),"---")</f>
        <v>0.5</v>
      </c>
      <c r="G107" s="7">
        <f t="array" ref="G107">iferror(iNDEX('Januar 1'!$AH$5:$AH1001,MATCH(B107, 'Januar 1'!$A$5:$A1001, 0)),"---")</f>
        <v>17</v>
      </c>
      <c r="I107" s="7">
        <f t="array" ref="I107">iferror(iNDEX('Januar 2'!$AM$5:$AM1001,MATCH(B107, 'Januar 2'!$A$5:$A1001, 0)),"---")</f>
        <v>26</v>
      </c>
      <c r="K107" s="7" t="str">
        <f t="array" ref="K107">iferror(iNDEX('Jun1'!$AI$6:$AI1001,MATCH(B107, 'Jun1'!$A$6:$A1001, 0)),"---")</f>
        <v>---</v>
      </c>
      <c r="M107" s="7" t="str">
        <f t="array" ref="M107">iferror(iNDEX('Jun2'!$AF$6:$AF1001,MATCH(B107, 'Jun2'!$A$6:$A1001, 0)),"---")</f>
        <v>---</v>
      </c>
      <c r="O107" s="7" t="str">
        <f t="array" ref="O107">iferror(iNDEX('Sep1'!$AJ$6:$AJ1001,MATCH(B107, 'Sep1'!$A$6:$A1001, 0)),"---")</f>
        <v>---</v>
      </c>
      <c r="Q107" s="7" t="str">
        <f t="array" ref="Q107">iferror(iNDEX('Sep2'!$AO$6:$AO1001,MATCH(B107, 'Sep2'!$A$6:$A1001, 0)),"---")</f>
        <v>---</v>
      </c>
      <c r="S107" s="7" t="str">
        <f t="array" ref="S107">iferror(iNDEX(Dodatni!$AJ$6:$AJ1001,MATCH(B107, Dodatni!$A$6:$A1001, 0)),"---")</f>
        <v>---</v>
      </c>
      <c r="U107" s="7" t="str">
        <f t="array" ref="U107">iferror(iNDEX('Sep1-2324'!$AQ$6:$AQ1001,MATCH(B107, 'Sep1-2324'!$A$6:$A1001, 0)),"---")</f>
        <v>---</v>
      </c>
    </row>
    <row r="108">
      <c r="A108" s="6">
        <v>105.0</v>
      </c>
      <c r="B108" s="51" t="s">
        <v>217</v>
      </c>
      <c r="C108" s="7" t="str">
        <f t="array" ref="C108">INDEX('Svi studenti'!$C$2:$C1001,MATCH(B108, 'Svi studenti'!$B$2:$B1001, 0))</f>
        <v>Јакшић, Вељко</v>
      </c>
      <c r="D108" s="8" t="str">
        <f t="array" ref="D108">iferror(iNDEX('Svi studenti'!$G$2:$G1001,MATCH(B108, 'Svi studenti'!$B$2:$B1001, 0)),"---")</f>
        <v>3и2б</v>
      </c>
      <c r="E108" s="11">
        <f t="array" ref="E108">iferror(iNDEX('Prisustvo-Vežbe'!$Q$4:$Q1001,MATCH(B108, 'Prisustvo-Vežbe'!$A$4:$A1001, 0)),"---")</f>
        <v>2</v>
      </c>
      <c r="G108" s="7" t="str">
        <f t="array" ref="G108">iferror(iNDEX('Januar 1'!$AH$5:$AH1001,MATCH(B108, 'Januar 1'!$A$5:$A1001, 0)),"---")</f>
        <v>---</v>
      </c>
      <c r="I108" s="7" t="str">
        <f t="array" ref="I108">iferror(iNDEX('Januar 2'!$AM$5:$AM1001,MATCH(B108, 'Januar 2'!$A$5:$A1001, 0)),"---")</f>
        <v>---</v>
      </c>
      <c r="K108" s="7" t="str">
        <f t="array" ref="K108">iferror(iNDEX('Jun1'!$AI$6:$AI1001,MATCH(B108, 'Jun1'!$A$6:$A1001, 0)),"---")</f>
        <v>---</v>
      </c>
      <c r="M108" s="7" t="str">
        <f t="array" ref="M108">iferror(iNDEX('Jun2'!$AF$6:$AF1001,MATCH(B108, 'Jun2'!$A$6:$A1001, 0)),"---")</f>
        <v>---</v>
      </c>
      <c r="O108" s="7" t="str">
        <f t="array" ref="O108">iferror(iNDEX('Sep1'!$AJ$6:$AJ1001,MATCH(B108, 'Sep1'!$A$6:$A1001, 0)),"---")</f>
        <v>---</v>
      </c>
      <c r="Q108" s="7" t="str">
        <f t="array" ref="Q108">iferror(iNDEX('Sep2'!$AO$6:$AO1001,MATCH(B108, 'Sep2'!$A$6:$A1001, 0)),"---")</f>
        <v>---</v>
      </c>
      <c r="S108" s="7" t="str">
        <f t="array" ref="S108">iferror(iNDEX(Dodatni!$AJ$6:$AJ1001,MATCH(B108, Dodatni!$A$6:$A1001, 0)),"---")</f>
        <v>---</v>
      </c>
      <c r="U108" s="7" t="str">
        <f t="array" ref="U108">iferror(iNDEX('Sep1-2324'!$AQ$6:$AQ1001,MATCH(B108, 'Sep1-2324'!$A$6:$A1001, 0)),"---")</f>
        <v>---</v>
      </c>
    </row>
    <row r="109">
      <c r="A109" s="6">
        <v>106.0</v>
      </c>
      <c r="B109" s="51" t="s">
        <v>219</v>
      </c>
      <c r="C109" s="7" t="str">
        <f t="array" ref="C109">INDEX('Svi studenti'!$C$2:$C1001,MATCH(B109, 'Svi studenti'!$B$2:$B1001, 0))</f>
        <v>Јевтић, Маша</v>
      </c>
      <c r="D109" s="8" t="str">
        <f t="array" ref="D109">iferror(iNDEX('Svi studenti'!$G$2:$G1001,MATCH(B109, 'Svi studenti'!$B$2:$B1001, 0)),"---")</f>
        <v>3и2а</v>
      </c>
      <c r="E109" s="11">
        <f t="array" ref="E109">iferror(iNDEX('Prisustvo-Vežbe'!$Q$4:$Q1001,MATCH(B109, 'Prisustvo-Vežbe'!$A$4:$A1001, 0)),"---")</f>
        <v>3</v>
      </c>
      <c r="G109" s="7" t="str">
        <f t="array" ref="G109">iferror(iNDEX('Januar 1'!$AH$5:$AH1001,MATCH(B109, 'Januar 1'!$A$5:$A1001, 0)),"---")</f>
        <v>---</v>
      </c>
      <c r="I109" s="7" t="str">
        <f t="array" ref="I109">iferror(iNDEX('Januar 2'!$AM$5:$AM1001,MATCH(B109, 'Januar 2'!$A$5:$A1001, 0)),"---")</f>
        <v>---</v>
      </c>
      <c r="K109" s="7" t="str">
        <f t="array" ref="K109">iferror(iNDEX('Jun1'!$AI$6:$AI1001,MATCH(B109, 'Jun1'!$A$6:$A1001, 0)),"---")</f>
        <v>---</v>
      </c>
      <c r="M109" s="7" t="str">
        <f t="array" ref="M109">iferror(iNDEX('Jun2'!$AF$6:$AF1001,MATCH(B109, 'Jun2'!$A$6:$A1001, 0)),"---")</f>
        <v>---</v>
      </c>
      <c r="O109" s="7">
        <f t="array" ref="O109">iferror(iNDEX('Sep1'!$AJ$6:$AJ1001,MATCH(B109, 'Sep1'!$A$6:$A1001, 0)),"---")</f>
        <v>22</v>
      </c>
      <c r="Q109" s="7" t="str">
        <f t="array" ref="Q109">iferror(iNDEX('Sep2'!$AO$6:$AO1001,MATCH(B109, 'Sep2'!$A$6:$A1001, 0)),"---")</f>
        <v>---</v>
      </c>
      <c r="S109" s="7" t="str">
        <f t="array" ref="S109">iferror(iNDEX(Dodatni!$AJ$6:$AJ1001,MATCH(B109, Dodatni!$A$6:$A1001, 0)),"---")</f>
        <v>---</v>
      </c>
      <c r="U109" s="7" t="str">
        <f t="array" ref="U109">iferror(iNDEX('Sep1-2324'!$AQ$6:$AQ1001,MATCH(B109, 'Sep1-2324'!$A$6:$A1001, 0)),"---")</f>
        <v>---</v>
      </c>
    </row>
    <row r="110">
      <c r="A110" s="6">
        <v>107.0</v>
      </c>
      <c r="B110" s="51" t="s">
        <v>198</v>
      </c>
      <c r="C110" s="7" t="str">
        <f t="array" ref="C110">INDEX('Svi studenti'!$C$2:$C1001,MATCH(B110, 'Svi studenti'!$B$2:$B1001, 0))</f>
        <v>Јевтовић, Филип</v>
      </c>
      <c r="D110" s="8" t="str">
        <f t="array" ref="D110">iferror(iNDEX('Svi studenti'!$G$2:$G1001,MATCH(B110, 'Svi studenti'!$B$2:$B1001, 0)),"---")</f>
        <v>3и2б</v>
      </c>
      <c r="E110" s="11">
        <f t="array" ref="E110">iferror(iNDEX('Prisustvo-Vežbe'!$Q$4:$Q1001,MATCH(B110, 'Prisustvo-Vežbe'!$A$4:$A1001, 0)),"---")</f>
        <v>4.5</v>
      </c>
      <c r="G110" s="7" t="str">
        <f t="array" ref="G110">iferror(iNDEX('Januar 1'!$AH$5:$AH1001,MATCH(B110, 'Januar 1'!$A$5:$A1001, 0)),"---")</f>
        <v>---</v>
      </c>
      <c r="I110" s="7">
        <f t="array" ref="I110">iferror(iNDEX('Januar 2'!$AM$5:$AM1001,MATCH(B110, 'Januar 2'!$A$5:$A1001, 0)),"---")</f>
        <v>52.8</v>
      </c>
      <c r="K110" s="7" t="str">
        <f t="array" ref="K110">iferror(iNDEX('Jun1'!$AI$6:$AI1001,MATCH(B110, 'Jun1'!$A$6:$A1001, 0)),"---")</f>
        <v>---</v>
      </c>
      <c r="M110" s="7" t="str">
        <f t="array" ref="M110">iferror(iNDEX('Jun2'!$AF$6:$AF1001,MATCH(B110, 'Jun2'!$A$6:$A1001, 0)),"---")</f>
        <v>---</v>
      </c>
      <c r="O110" s="7" t="str">
        <f t="array" ref="O110">iferror(iNDEX('Sep1'!$AJ$6:$AJ1001,MATCH(B110, 'Sep1'!$A$6:$A1001, 0)),"---")</f>
        <v>---</v>
      </c>
      <c r="Q110" s="7" t="str">
        <f t="array" ref="Q110">iferror(iNDEX('Sep2'!$AO$6:$AO1001,MATCH(B110, 'Sep2'!$A$6:$A1001, 0)),"---")</f>
        <v>---</v>
      </c>
      <c r="S110" s="7" t="str">
        <f t="array" ref="S110">iferror(iNDEX(Dodatni!$AJ$6:$AJ1001,MATCH(B110, Dodatni!$A$6:$A1001, 0)),"---")</f>
        <v>---</v>
      </c>
      <c r="U110" s="7" t="str">
        <f t="array" ref="U110">iferror(iNDEX('Sep1-2324'!$AQ$6:$AQ1001,MATCH(B110, 'Sep1-2324'!$A$6:$A1001, 0)),"---")</f>
        <v>---</v>
      </c>
    </row>
    <row r="111">
      <c r="A111" s="6">
        <v>108.0</v>
      </c>
      <c r="B111" s="51" t="s">
        <v>193</v>
      </c>
      <c r="C111" s="7" t="str">
        <f t="array" ref="C111">INDEX('Svi studenti'!$C$2:$C1001,MATCH(B111, 'Svi studenti'!$B$2:$B1001, 0))</f>
        <v>Јовановић, Матија</v>
      </c>
      <c r="D111" s="8" t="str">
        <f t="array" ref="D111">iferror(iNDEX('Svi studenti'!$G$2:$G1001,MATCH(B111, 'Svi studenti'!$B$2:$B1001, 0)),"---")</f>
        <v>3и2а</v>
      </c>
      <c r="E111" s="11">
        <f t="array" ref="E111">iferror(iNDEX('Prisustvo-Vežbe'!$Q$4:$Q1001,MATCH(B111, 'Prisustvo-Vežbe'!$A$4:$A1001, 0)),"---")</f>
        <v>5</v>
      </c>
      <c r="G111" s="7">
        <f t="array" ref="G111">iferror(iNDEX('Januar 1'!$AH$5:$AH1001,MATCH(B111, 'Januar 1'!$A$5:$A1001, 0)),"---")</f>
        <v>37</v>
      </c>
      <c r="I111" s="7" t="str">
        <f t="array" ref="I111">iferror(iNDEX('Januar 2'!$AM$5:$AM1001,MATCH(B111, 'Januar 2'!$A$5:$A1001, 0)),"---")</f>
        <v>---</v>
      </c>
      <c r="K111" s="7" t="str">
        <f t="array" ref="K111">iferror(iNDEX('Jun1'!$AI$6:$AI1001,MATCH(B111, 'Jun1'!$A$6:$A1001, 0)),"---")</f>
        <v>---</v>
      </c>
      <c r="M111" s="7" t="str">
        <f t="array" ref="M111">iferror(iNDEX('Jun2'!$AF$6:$AF1001,MATCH(B111, 'Jun2'!$A$6:$A1001, 0)),"---")</f>
        <v>---</v>
      </c>
      <c r="O111" s="7" t="str">
        <f t="array" ref="O111">iferror(iNDEX('Sep1'!$AJ$6:$AJ1001,MATCH(B111, 'Sep1'!$A$6:$A1001, 0)),"---")</f>
        <v>---</v>
      </c>
      <c r="Q111" s="7" t="str">
        <f t="array" ref="Q111">iferror(iNDEX('Sep2'!$AO$6:$AO1001,MATCH(B111, 'Sep2'!$A$6:$A1001, 0)),"---")</f>
        <v>---</v>
      </c>
      <c r="S111" s="7" t="str">
        <f t="array" ref="S111">iferror(iNDEX(Dodatni!$AJ$6:$AJ1001,MATCH(B111, Dodatni!$A$6:$A1001, 0)),"---")</f>
        <v>---</v>
      </c>
      <c r="U111" s="7" t="str">
        <f t="array" ref="U111">iferror(iNDEX('Sep1-2324'!$AQ$6:$AQ1001,MATCH(B111, 'Sep1-2324'!$A$6:$A1001, 0)),"---")</f>
        <v>---</v>
      </c>
    </row>
    <row r="112">
      <c r="A112" s="6">
        <v>109.0</v>
      </c>
      <c r="B112" s="51" t="s">
        <v>209</v>
      </c>
      <c r="C112" s="7" t="str">
        <f t="array" ref="C112">INDEX('Svi studenti'!$C$2:$C1001,MATCH(B112, 'Svi studenti'!$B$2:$B1001, 0))</f>
        <v>Јовановић, Урош</v>
      </c>
      <c r="D112" s="8" t="str">
        <f t="array" ref="D112">iferror(iNDEX('Svi studenti'!$G$2:$G1001,MATCH(B112, 'Svi studenti'!$B$2:$B1001, 0)),"---")</f>
        <v>3и2б</v>
      </c>
      <c r="E112" s="11">
        <f t="array" ref="E112">iferror(iNDEX('Prisustvo-Vežbe'!$Q$4:$Q1001,MATCH(B112, 'Prisustvo-Vežbe'!$A$4:$A1001, 0)),"---")</f>
        <v>0</v>
      </c>
      <c r="G112" s="7" t="str">
        <f t="array" ref="G112">iferror(iNDEX('Januar 1'!$AH$5:$AH1001,MATCH(B112, 'Januar 1'!$A$5:$A1001, 0)),"---")</f>
        <v>---</v>
      </c>
      <c r="I112" s="7">
        <f t="array" ref="I112">iferror(iNDEX('Januar 2'!$AM$5:$AM1001,MATCH(B112, 'Januar 2'!$A$5:$A1001, 0)),"---")</f>
        <v>29.5</v>
      </c>
      <c r="K112" s="7" t="str">
        <f t="array" ref="K112">iferror(iNDEX('Jun1'!$AI$6:$AI1001,MATCH(B112, 'Jun1'!$A$6:$A1001, 0)),"---")</f>
        <v>---</v>
      </c>
      <c r="M112" s="7" t="str">
        <f t="array" ref="M112">iferror(iNDEX('Jun2'!$AF$6:$AF1001,MATCH(B112, 'Jun2'!$A$6:$A1001, 0)),"---")</f>
        <v>---</v>
      </c>
      <c r="O112" s="7" t="str">
        <f t="array" ref="O112">iferror(iNDEX('Sep1'!$AJ$6:$AJ1001,MATCH(B112, 'Sep1'!$A$6:$A1001, 0)),"---")</f>
        <v>---</v>
      </c>
      <c r="Q112" s="7" t="str">
        <f t="array" ref="Q112">iferror(iNDEX('Sep2'!$AO$6:$AO1001,MATCH(B112, 'Sep2'!$A$6:$A1001, 0)),"---")</f>
        <v>---</v>
      </c>
      <c r="S112" s="7" t="str">
        <f t="array" ref="S112">iferror(iNDEX(Dodatni!$AJ$6:$AJ1001,MATCH(B112, Dodatni!$A$6:$A1001, 0)),"---")</f>
        <v>---</v>
      </c>
      <c r="U112" s="7" t="str">
        <f t="array" ref="U112">iferror(iNDEX('Sep1-2324'!$AQ$6:$AQ1001,MATCH(B112, 'Sep1-2324'!$A$6:$A1001, 0)),"---")</f>
        <v>---</v>
      </c>
    </row>
    <row r="113">
      <c r="A113" s="6">
        <v>110.0</v>
      </c>
      <c r="B113" s="51" t="s">
        <v>220</v>
      </c>
      <c r="C113" s="7" t="str">
        <f t="array" ref="C113">INDEX('Svi studenti'!$C$2:$C1001,MATCH(B113, 'Svi studenti'!$B$2:$B1001, 0))</f>
        <v>Јокић, Невена</v>
      </c>
      <c r="D113" s="8" t="str">
        <f t="array" ref="D113">iferror(iNDEX('Svi studenti'!$G$2:$G1001,MATCH(B113, 'Svi studenti'!$B$2:$B1001, 0)),"---")</f>
        <v>3и2а</v>
      </c>
      <c r="E113" s="11">
        <f t="array" ref="E113">iferror(iNDEX('Prisustvo-Vežbe'!$Q$4:$Q1001,MATCH(B113, 'Prisustvo-Vežbe'!$A$4:$A1001, 0)),"---")</f>
        <v>0</v>
      </c>
      <c r="G113" s="7" t="str">
        <f t="array" ref="G113">iferror(iNDEX('Januar 1'!$AH$5:$AH1001,MATCH(B113, 'Januar 1'!$A$5:$A1001, 0)),"---")</f>
        <v>---</v>
      </c>
      <c r="I113" s="7" t="str">
        <f t="array" ref="I113">iferror(iNDEX('Januar 2'!$AM$5:$AM1001,MATCH(B113, 'Januar 2'!$A$5:$A1001, 0)),"---")</f>
        <v>---</v>
      </c>
      <c r="K113" s="7" t="str">
        <f t="array" ref="K113">iferror(iNDEX('Jun1'!$AI$6:$AI1001,MATCH(B113, 'Jun1'!$A$6:$A1001, 0)),"---")</f>
        <v>---</v>
      </c>
      <c r="M113" s="7">
        <f t="array" ref="M113">iferror(iNDEX('Jun2'!$AF$6:$AF1001,MATCH(B113, 'Jun2'!$A$6:$A1001, 0)),"---")</f>
        <v>2</v>
      </c>
      <c r="O113" s="7" t="str">
        <f t="array" ref="O113">iferror(iNDEX('Sep1'!$AJ$6:$AJ1001,MATCH(B113, 'Sep1'!$A$6:$A1001, 0)),"---")</f>
        <v>---</v>
      </c>
      <c r="Q113" s="7" t="str">
        <f t="array" ref="Q113">iferror(iNDEX('Sep2'!$AO$6:$AO1001,MATCH(B113, 'Sep2'!$A$6:$A1001, 0)),"---")</f>
        <v>---</v>
      </c>
      <c r="S113" s="7" t="str">
        <f t="array" ref="S113">iferror(iNDEX(Dodatni!$AJ$6:$AJ1001,MATCH(B113, Dodatni!$A$6:$A1001, 0)),"---")</f>
        <v>---</v>
      </c>
      <c r="U113" s="7" t="str">
        <f t="array" ref="U113">iferror(iNDEX('Sep1-2324'!$AQ$6:$AQ1001,MATCH(B113, 'Sep1-2324'!$A$6:$A1001, 0)),"---")</f>
        <v>---</v>
      </c>
    </row>
    <row r="114">
      <c r="A114" s="6">
        <v>111.0</v>
      </c>
      <c r="B114" s="51" t="s">
        <v>221</v>
      </c>
      <c r="C114" s="7" t="str">
        <f t="array" ref="C114">INDEX('Svi studenti'!$C$2:$C1001,MATCH(B114, 'Svi studenti'!$B$2:$B1001, 0))</f>
        <v>Јосиповић, Вељко</v>
      </c>
      <c r="D114" s="8" t="str">
        <f t="array" ref="D114">iferror(iNDEX('Svi studenti'!$G$2:$G1001,MATCH(B114, 'Svi studenti'!$B$2:$B1001, 0)),"---")</f>
        <v>3и2б</v>
      </c>
      <c r="E114" s="11">
        <f t="array" ref="E114">iferror(iNDEX('Prisustvo-Vežbe'!$Q$4:$Q1001,MATCH(B114, 'Prisustvo-Vežbe'!$A$4:$A1001, 0)),"---")</f>
        <v>5</v>
      </c>
      <c r="G114" s="7" t="str">
        <f t="array" ref="G114">iferror(iNDEX('Januar 1'!$AH$5:$AH1001,MATCH(B114, 'Januar 1'!$A$5:$A1001, 0)),"---")</f>
        <v>---</v>
      </c>
      <c r="I114" s="7" t="str">
        <f t="array" ref="I114">iferror(iNDEX('Januar 2'!$AM$5:$AM1001,MATCH(B114, 'Januar 2'!$A$5:$A1001, 0)),"---")</f>
        <v>---</v>
      </c>
      <c r="K114" s="7" t="str">
        <f t="array" ref="K114">iferror(iNDEX('Jun1'!$AI$6:$AI1001,MATCH(B114, 'Jun1'!$A$6:$A1001, 0)),"---")</f>
        <v>---</v>
      </c>
      <c r="M114" s="7" t="str">
        <f t="array" ref="M114">iferror(iNDEX('Jun2'!$AF$6:$AF1001,MATCH(B114, 'Jun2'!$A$6:$A1001, 0)),"---")</f>
        <v>---</v>
      </c>
      <c r="O114" s="7" t="str">
        <f t="array" ref="O114">iferror(iNDEX('Sep1'!$AJ$6:$AJ1001,MATCH(B114, 'Sep1'!$A$6:$A1001, 0)),"---")</f>
        <v>---</v>
      </c>
      <c r="Q114" s="7" t="str">
        <f t="array" ref="Q114">iferror(iNDEX('Sep2'!$AO$6:$AO1001,MATCH(B114, 'Sep2'!$A$6:$A1001, 0)),"---")</f>
        <v>---</v>
      </c>
      <c r="S114" s="7" t="str">
        <f t="array" ref="S114">iferror(iNDEX(Dodatni!$AJ$6:$AJ1001,MATCH(B114, Dodatni!$A$6:$A1001, 0)),"---")</f>
        <v>---</v>
      </c>
      <c r="U114" s="7" t="str">
        <f t="array" ref="U114">iferror(iNDEX('Sep1-2324'!$AQ$6:$AQ1001,MATCH(B114, 'Sep1-2324'!$A$6:$A1001, 0)),"---")</f>
        <v>---</v>
      </c>
    </row>
    <row r="115">
      <c r="A115" s="6">
        <v>112.0</v>
      </c>
      <c r="B115" s="51" t="s">
        <v>222</v>
      </c>
      <c r="C115" s="7" t="str">
        <f t="array" ref="C115">INDEX('Svi studenti'!$C$2:$C1001,MATCH(B115, 'Svi studenti'!$B$2:$B1001, 0))</f>
        <v>Катанић, Бранко</v>
      </c>
      <c r="D115" s="8" t="str">
        <f t="array" ref="D115">iferror(iNDEX('Svi studenti'!$G$2:$G1001,MATCH(B115, 'Svi studenti'!$B$2:$B1001, 0)),"---")</f>
        <v>3и2а</v>
      </c>
      <c r="E115" s="11">
        <f t="array" ref="E115">iferror(iNDEX('Prisustvo-Vežbe'!$Q$4:$Q1001,MATCH(B115, 'Prisustvo-Vežbe'!$A$4:$A1001, 0)),"---")</f>
        <v>0</v>
      </c>
      <c r="G115" s="7" t="str">
        <f t="array" ref="G115">iferror(iNDEX('Januar 1'!$AH$5:$AH1001,MATCH(B115, 'Januar 1'!$A$5:$A1001, 0)),"---")</f>
        <v>---</v>
      </c>
      <c r="I115" s="7" t="str">
        <f t="array" ref="I115">iferror(iNDEX('Januar 2'!$AM$5:$AM1001,MATCH(B115, 'Januar 2'!$A$5:$A1001, 0)),"---")</f>
        <v>---</v>
      </c>
      <c r="K115" s="7" t="str">
        <f t="array" ref="K115">iferror(iNDEX('Jun1'!$AI$6:$AI1001,MATCH(B115, 'Jun1'!$A$6:$A1001, 0)),"---")</f>
        <v>---</v>
      </c>
      <c r="M115" s="7" t="str">
        <f t="array" ref="M115">iferror(iNDEX('Jun2'!$AF$6:$AF1001,MATCH(B115, 'Jun2'!$A$6:$A1001, 0)),"---")</f>
        <v>---</v>
      </c>
      <c r="O115" s="7" t="str">
        <f t="array" ref="O115">iferror(iNDEX('Sep1'!$AJ$6:$AJ1001,MATCH(B115, 'Sep1'!$A$6:$A1001, 0)),"---")</f>
        <v>---</v>
      </c>
      <c r="Q115" s="7" t="str">
        <f t="array" ref="Q115">iferror(iNDEX('Sep2'!$AO$6:$AO1001,MATCH(B115, 'Sep2'!$A$6:$A1001, 0)),"---")</f>
        <v>---</v>
      </c>
      <c r="S115" s="7" t="str">
        <f t="array" ref="S115">iferror(iNDEX(Dodatni!$AJ$6:$AJ1001,MATCH(B115, Dodatni!$A$6:$A1001, 0)),"---")</f>
        <v>---</v>
      </c>
      <c r="U115" s="7" t="str">
        <f t="array" ref="U115">iferror(iNDEX('Sep1-2324'!$AQ$6:$AQ1001,MATCH(B115, 'Sep1-2324'!$A$6:$A1001, 0)),"---")</f>
        <v>---</v>
      </c>
    </row>
    <row r="116">
      <c r="A116" s="6">
        <v>113.0</v>
      </c>
      <c r="B116" s="51" t="s">
        <v>224</v>
      </c>
      <c r="C116" s="7" t="str">
        <f t="array" ref="C116">INDEX('Svi studenti'!$C$2:$C1001,MATCH(B116, 'Svi studenti'!$B$2:$B1001, 0))</f>
        <v>Козић, Славен Арсеније</v>
      </c>
      <c r="D116" s="8" t="str">
        <f t="array" ref="D116">iferror(iNDEX('Svi studenti'!$G$2:$G1001,MATCH(B116, 'Svi studenti'!$B$2:$B1001, 0)),"---")</f>
        <v>3и2б</v>
      </c>
      <c r="E116" s="11">
        <f t="array" ref="E116">iferror(iNDEX('Prisustvo-Vežbe'!$Q$4:$Q1001,MATCH(B116, 'Prisustvo-Vežbe'!$A$4:$A1001, 0)),"---")</f>
        <v>2.5</v>
      </c>
      <c r="G116" s="7" t="str">
        <f t="array" ref="G116">iferror(iNDEX('Januar 1'!$AH$5:$AH1001,MATCH(B116, 'Januar 1'!$A$5:$A1001, 0)),"---")</f>
        <v>---</v>
      </c>
      <c r="I116" s="7" t="str">
        <f t="array" ref="I116">iferror(iNDEX('Januar 2'!$AM$5:$AM1001,MATCH(B116, 'Januar 2'!$A$5:$A1001, 0)),"---")</f>
        <v>---</v>
      </c>
      <c r="K116" s="7" t="str">
        <f t="array" ref="K116">iferror(iNDEX('Jun1'!$AI$6:$AI1001,MATCH(B116, 'Jun1'!$A$6:$A1001, 0)),"---")</f>
        <v>---</v>
      </c>
      <c r="M116" s="7" t="str">
        <f t="array" ref="M116">iferror(iNDEX('Jun2'!$AF$6:$AF1001,MATCH(B116, 'Jun2'!$A$6:$A1001, 0)),"---")</f>
        <v>---</v>
      </c>
      <c r="O116" s="7" t="str">
        <f t="array" ref="O116">iferror(iNDEX('Sep1'!$AJ$6:$AJ1001,MATCH(B116, 'Sep1'!$A$6:$A1001, 0)),"---")</f>
        <v>---</v>
      </c>
      <c r="Q116" s="7" t="str">
        <f t="array" ref="Q116">iferror(iNDEX('Sep2'!$AO$6:$AO1001,MATCH(B116, 'Sep2'!$A$6:$A1001, 0)),"---")</f>
        <v>---</v>
      </c>
      <c r="S116" s="7" t="str">
        <f t="array" ref="S116">iferror(iNDEX(Dodatni!$AJ$6:$AJ1001,MATCH(B116, Dodatni!$A$6:$A1001, 0)),"---")</f>
        <v>---</v>
      </c>
      <c r="U116" s="7" t="str">
        <f t="array" ref="U116">iferror(iNDEX('Sep1-2324'!$AQ$6:$AQ1001,MATCH(B116, 'Sep1-2324'!$A$6:$A1001, 0)),"---")</f>
        <v>---</v>
      </c>
    </row>
    <row r="117">
      <c r="A117" s="6">
        <v>114.0</v>
      </c>
      <c r="B117" s="51" t="s">
        <v>169</v>
      </c>
      <c r="C117" s="7" t="str">
        <f t="array" ref="C117">INDEX('Svi studenti'!$C$2:$C1001,MATCH(B117, 'Svi studenti'!$B$2:$B1001, 0))</f>
        <v>Костић, Филип</v>
      </c>
      <c r="D117" s="8" t="str">
        <f t="array" ref="D117">iferror(iNDEX('Svi studenti'!$G$2:$G1001,MATCH(B117, 'Svi studenti'!$B$2:$B1001, 0)),"---")</f>
        <v>3и2а</v>
      </c>
      <c r="E117" s="11">
        <f t="array" ref="E117">iferror(iNDEX('Prisustvo-Vežbe'!$Q$4:$Q1001,MATCH(B117, 'Prisustvo-Vežbe'!$A$4:$A1001, 0)),"---")</f>
        <v>0</v>
      </c>
      <c r="G117" s="7" t="str">
        <f t="array" ref="G117">iferror(iNDEX('Januar 1'!$AH$5:$AH1001,MATCH(B117, 'Januar 1'!$A$5:$A1001, 0)),"---")</f>
        <v>---</v>
      </c>
      <c r="I117" s="7">
        <f t="array" ref="I117">iferror(iNDEX('Januar 2'!$AM$5:$AM1001,MATCH(B117, 'Januar 2'!$A$5:$A1001, 0)),"---")</f>
        <v>23</v>
      </c>
      <c r="K117" s="7" t="str">
        <f t="array" ref="K117">iferror(iNDEX('Jun1'!$AI$6:$AI1001,MATCH(B117, 'Jun1'!$A$6:$A1001, 0)),"---")</f>
        <v>---</v>
      </c>
      <c r="M117" s="7" t="str">
        <f t="array" ref="M117">iferror(iNDEX('Jun2'!$AF$6:$AF1001,MATCH(B117, 'Jun2'!$A$6:$A1001, 0)),"---")</f>
        <v>---</v>
      </c>
      <c r="O117" s="7" t="str">
        <f t="array" ref="O117">iferror(iNDEX('Sep1'!$AJ$6:$AJ1001,MATCH(B117, 'Sep1'!$A$6:$A1001, 0)),"---")</f>
        <v>---</v>
      </c>
      <c r="Q117" s="7" t="str">
        <f t="array" ref="Q117">iferror(iNDEX('Sep2'!$AO$6:$AO1001,MATCH(B117, 'Sep2'!$A$6:$A1001, 0)),"---")</f>
        <v>---</v>
      </c>
      <c r="S117" s="7" t="str">
        <f t="array" ref="S117">iferror(iNDEX(Dodatni!$AJ$6:$AJ1001,MATCH(B117, Dodatni!$A$6:$A1001, 0)),"---")</f>
        <v>---</v>
      </c>
      <c r="U117" s="7" t="str">
        <f t="array" ref="U117">iferror(iNDEX('Sep1-2324'!$AQ$6:$AQ1001,MATCH(B117, 'Sep1-2324'!$A$6:$A1001, 0)),"---")</f>
        <v>---</v>
      </c>
    </row>
    <row r="118">
      <c r="A118" s="6">
        <v>115.0</v>
      </c>
      <c r="B118" s="51" t="s">
        <v>226</v>
      </c>
      <c r="C118" s="7" t="str">
        <f t="array" ref="C118">INDEX('Svi studenti'!$C$2:$C1001,MATCH(B118, 'Svi studenti'!$B$2:$B1001, 0))</f>
        <v>Лазић, Никола</v>
      </c>
      <c r="D118" s="8" t="str">
        <f t="array" ref="D118">iferror(iNDEX('Svi studenti'!$G$2:$G1001,MATCH(B118, 'Svi studenti'!$B$2:$B1001, 0)),"---")</f>
        <v>3и2а</v>
      </c>
      <c r="E118" s="11">
        <f t="array" ref="E118">iferror(iNDEX('Prisustvo-Vežbe'!$Q$4:$Q1001,MATCH(B118, 'Prisustvo-Vežbe'!$A$4:$A1001, 0)),"---")</f>
        <v>5</v>
      </c>
      <c r="G118" s="7" t="str">
        <f t="array" ref="G118">iferror(iNDEX('Januar 1'!$AH$5:$AH1001,MATCH(B118, 'Januar 1'!$A$5:$A1001, 0)),"---")</f>
        <v>---</v>
      </c>
      <c r="I118" s="7" t="str">
        <f t="array" ref="I118">iferror(iNDEX('Januar 2'!$AM$5:$AM1001,MATCH(B118, 'Januar 2'!$A$5:$A1001, 0)),"---")</f>
        <v>---</v>
      </c>
      <c r="K118" s="7" t="str">
        <f t="array" ref="K118">iferror(iNDEX('Jun1'!$AI$6:$AI1001,MATCH(B118, 'Jun1'!$A$6:$A1001, 0)),"---")</f>
        <v>---</v>
      </c>
      <c r="M118" s="7">
        <f t="array" ref="M118">iferror(iNDEX('Jun2'!$AF$6:$AF1001,MATCH(B118, 'Jun2'!$A$6:$A1001, 0)),"---")</f>
        <v>45.8</v>
      </c>
      <c r="O118" s="7" t="str">
        <f t="array" ref="O118">iferror(iNDEX('Sep1'!$AJ$6:$AJ1001,MATCH(B118, 'Sep1'!$A$6:$A1001, 0)),"---")</f>
        <v>---</v>
      </c>
      <c r="Q118" s="7" t="str">
        <f t="array" ref="Q118">iferror(iNDEX('Sep2'!$AO$6:$AO1001,MATCH(B118, 'Sep2'!$A$6:$A1001, 0)),"---")</f>
        <v>---</v>
      </c>
      <c r="S118" s="7" t="str">
        <f t="array" ref="S118">iferror(iNDEX(Dodatni!$AJ$6:$AJ1001,MATCH(B118, Dodatni!$A$6:$A1001, 0)),"---")</f>
        <v>---</v>
      </c>
      <c r="U118" s="7" t="str">
        <f t="array" ref="U118">iferror(iNDEX('Sep1-2324'!$AQ$6:$AQ1001,MATCH(B118, 'Sep1-2324'!$A$6:$A1001, 0)),"---")</f>
        <v>---</v>
      </c>
    </row>
    <row r="119">
      <c r="A119" s="6">
        <v>116.0</v>
      </c>
      <c r="B119" s="51" t="s">
        <v>188</v>
      </c>
      <c r="C119" s="7" t="str">
        <f t="array" ref="C119">INDEX('Svi studenti'!$C$2:$C1001,MATCH(B119, 'Svi studenti'!$B$2:$B1001, 0))</f>
        <v>Мандић, Анастасија</v>
      </c>
      <c r="D119" s="8" t="str">
        <f t="array" ref="D119">iferror(iNDEX('Svi studenti'!$G$2:$G1001,MATCH(B119, 'Svi studenti'!$B$2:$B1001, 0)),"---")</f>
        <v>3и2б</v>
      </c>
      <c r="E119" s="11">
        <f t="array" ref="E119">iferror(iNDEX('Prisustvo-Vežbe'!$Q$4:$Q1001,MATCH(B119, 'Prisustvo-Vežbe'!$A$4:$A1001, 0)),"---")</f>
        <v>5</v>
      </c>
      <c r="G119" s="7">
        <f t="array" ref="G119">iferror(iNDEX('Januar 1'!$AH$5:$AH1001,MATCH(B119, 'Januar 1'!$A$5:$A1001, 0)),"---")</f>
        <v>11.5</v>
      </c>
      <c r="I119" s="7">
        <f t="array" ref="I119">iferror(iNDEX('Januar 2'!$AM$5:$AM1001,MATCH(B119, 'Januar 2'!$A$5:$A1001, 0)),"---")</f>
        <v>38</v>
      </c>
      <c r="K119" s="7" t="str">
        <f t="array" ref="K119">iferror(iNDEX('Jun1'!$AI$6:$AI1001,MATCH(B119, 'Jun1'!$A$6:$A1001, 0)),"---")</f>
        <v>---</v>
      </c>
      <c r="M119" s="7" t="str">
        <f t="array" ref="M119">iferror(iNDEX('Jun2'!$AF$6:$AF1001,MATCH(B119, 'Jun2'!$A$6:$A1001, 0)),"---")</f>
        <v>---</v>
      </c>
      <c r="O119" s="7" t="str">
        <f t="array" ref="O119">iferror(iNDEX('Sep1'!$AJ$6:$AJ1001,MATCH(B119, 'Sep1'!$A$6:$A1001, 0)),"---")</f>
        <v>---</v>
      </c>
      <c r="Q119" s="7" t="str">
        <f t="array" ref="Q119">iferror(iNDEX('Sep2'!$AO$6:$AO1001,MATCH(B119, 'Sep2'!$A$6:$A1001, 0)),"---")</f>
        <v>---</v>
      </c>
      <c r="S119" s="7" t="str">
        <f t="array" ref="S119">iferror(iNDEX(Dodatni!$AJ$6:$AJ1001,MATCH(B119, Dodatni!$A$6:$A1001, 0)),"---")</f>
        <v>---</v>
      </c>
      <c r="U119" s="7" t="str">
        <f t="array" ref="U119">iferror(iNDEX('Sep1-2324'!$AQ$6:$AQ1001,MATCH(B119, 'Sep1-2324'!$A$6:$A1001, 0)),"---")</f>
        <v>---</v>
      </c>
    </row>
    <row r="120">
      <c r="A120" s="6">
        <v>117.0</v>
      </c>
      <c r="B120" s="51" t="s">
        <v>182</v>
      </c>
      <c r="C120" s="7" t="str">
        <f t="array" ref="C120">INDEX('Svi studenti'!$C$2:$C1001,MATCH(B120, 'Svi studenti'!$B$2:$B1001, 0))</f>
        <v>Маринковић, Огњен</v>
      </c>
      <c r="D120" s="8" t="str">
        <f t="array" ref="D120">iferror(iNDEX('Svi studenti'!$G$2:$G1001,MATCH(B120, 'Svi studenti'!$B$2:$B1001, 0)),"---")</f>
        <v>3и2а</v>
      </c>
      <c r="E120" s="89">
        <v>0.0</v>
      </c>
      <c r="G120" s="7" t="str">
        <f t="array" ref="G120">iferror(iNDEX('Januar 1'!$AH$5:$AH1001,MATCH(B120, 'Januar 1'!$A$5:$A1001, 0)),"---")</f>
        <v>---</v>
      </c>
      <c r="I120" s="7">
        <f t="array" ref="I120">iferror(iNDEX('Januar 2'!$AM$5:$AM1001,MATCH(B120, 'Januar 2'!$A$5:$A1001, 0)),"---")</f>
        <v>18</v>
      </c>
      <c r="K120" s="7">
        <f t="array" ref="K120">iferror(iNDEX('Jun1'!$AI$6:$AI1001,MATCH(B120, 'Jun1'!$A$6:$A1001, 0)),"---")</f>
        <v>14.5</v>
      </c>
      <c r="M120" s="7">
        <f t="array" ref="M120">iferror(iNDEX('Jun2'!$AF$6:$AF1001,MATCH(B120, 'Jun2'!$A$6:$A1001, 0)),"---")</f>
        <v>23.5</v>
      </c>
      <c r="O120" s="7" t="str">
        <f t="array" ref="O120">iferror(iNDEX('Sep1'!$AJ$6:$AJ1001,MATCH(B120, 'Sep1'!$A$6:$A1001, 0)),"---")</f>
        <v>---</v>
      </c>
      <c r="Q120" s="7" t="str">
        <f t="array" ref="Q120">iferror(iNDEX('Sep2'!$AO$6:$AO1001,MATCH(B120, 'Sep2'!$A$6:$A1001, 0)),"---")</f>
        <v>---</v>
      </c>
      <c r="S120" s="7" t="str">
        <f t="array" ref="S120">iferror(iNDEX(Dodatni!$AJ$6:$AJ1001,MATCH(B120, Dodatni!$A$6:$A1001, 0)),"---")</f>
        <v>---</v>
      </c>
      <c r="U120" s="7" t="str">
        <f t="array" ref="U120">iferror(iNDEX('Sep1-2324'!$AQ$6:$AQ1001,MATCH(B120, 'Sep1-2324'!$A$6:$A1001, 0)),"---")</f>
        <v>---</v>
      </c>
    </row>
    <row r="121">
      <c r="A121" s="6">
        <v>118.0</v>
      </c>
      <c r="B121" s="51" t="s">
        <v>227</v>
      </c>
      <c r="C121" s="7" t="str">
        <f t="array" ref="C121">INDEX('Svi studenti'!$C$2:$C1001,MATCH(B121, 'Svi studenti'!$B$2:$B1001, 0))</f>
        <v>Марковић, Алекса</v>
      </c>
      <c r="D121" s="8" t="str">
        <f t="array" ref="D121">iferror(iNDEX('Svi studenti'!$G$2:$G1001,MATCH(B121, 'Svi studenti'!$B$2:$B1001, 0)),"---")</f>
        <v>3и2б</v>
      </c>
      <c r="E121" s="11">
        <f t="array" ref="E121">iferror(iNDEX('Prisustvo-Vežbe'!$Q$4:$Q1001,MATCH(B121, 'Prisustvo-Vežbe'!$A$4:$A1001, 0)),"---")</f>
        <v>0</v>
      </c>
      <c r="G121" s="7" t="str">
        <f t="array" ref="G121">iferror(iNDEX('Januar 1'!$AH$5:$AH1001,MATCH(B121, 'Januar 1'!$A$5:$A1001, 0)),"---")</f>
        <v>---</v>
      </c>
      <c r="I121" s="7" t="str">
        <f t="array" ref="I121">iferror(iNDEX('Januar 2'!$AM$5:$AM1001,MATCH(B121, 'Januar 2'!$A$5:$A1001, 0)),"---")</f>
        <v>---</v>
      </c>
      <c r="K121" s="7" t="str">
        <f t="array" ref="K121">iferror(iNDEX('Jun1'!$AI$6:$AI1001,MATCH(B121, 'Jun1'!$A$6:$A1001, 0)),"---")</f>
        <v>---</v>
      </c>
      <c r="M121" s="7" t="str">
        <f t="array" ref="M121">iferror(iNDEX('Jun2'!$AF$6:$AF1001,MATCH(B121, 'Jun2'!$A$6:$A1001, 0)),"---")</f>
        <v>---</v>
      </c>
      <c r="O121" s="7" t="str">
        <f t="array" ref="O121">iferror(iNDEX('Sep1'!$AJ$6:$AJ1001,MATCH(B121, 'Sep1'!$A$6:$A1001, 0)),"---")</f>
        <v>---</v>
      </c>
      <c r="Q121" s="7" t="str">
        <f t="array" ref="Q121">iferror(iNDEX('Sep2'!$AO$6:$AO1001,MATCH(B121, 'Sep2'!$A$6:$A1001, 0)),"---")</f>
        <v>---</v>
      </c>
      <c r="S121" s="7" t="str">
        <f t="array" ref="S121">iferror(iNDEX(Dodatni!$AJ$6:$AJ1001,MATCH(B121, Dodatni!$A$6:$A1001, 0)),"---")</f>
        <v>---</v>
      </c>
      <c r="U121" s="7" t="str">
        <f t="array" ref="U121">iferror(iNDEX('Sep1-2324'!$AQ$6:$AQ1001,MATCH(B121, 'Sep1-2324'!$A$6:$A1001, 0)),"---")</f>
        <v>---</v>
      </c>
    </row>
    <row r="122">
      <c r="A122" s="6">
        <v>119.0</v>
      </c>
      <c r="B122" s="51" t="s">
        <v>229</v>
      </c>
      <c r="C122" s="7" t="str">
        <f t="array" ref="C122">INDEX('Svi studenti'!$C$2:$C1001,MATCH(B122, 'Svi studenti'!$B$2:$B1001, 0))</f>
        <v>Марковић, Бранка</v>
      </c>
      <c r="D122" s="8" t="str">
        <f t="array" ref="D122">iferror(iNDEX('Svi studenti'!$G$2:$G1001,MATCH(B122, 'Svi studenti'!$B$2:$B1001, 0)),"---")</f>
        <v>3и2а</v>
      </c>
      <c r="E122" s="11">
        <f t="array" ref="E122">iferror(iNDEX('Prisustvo-Vežbe'!$Q$4:$Q1001,MATCH(B122, 'Prisustvo-Vežbe'!$A$4:$A1001, 0)),"---")</f>
        <v>2</v>
      </c>
      <c r="G122" s="7" t="str">
        <f t="array" ref="G122">iferror(iNDEX('Januar 1'!$AH$5:$AH1001,MATCH(B122, 'Januar 1'!$A$5:$A1001, 0)),"---")</f>
        <v>---</v>
      </c>
      <c r="I122" s="7" t="str">
        <f t="array" ref="I122">iferror(iNDEX('Januar 2'!$AM$5:$AM1001,MATCH(B122, 'Januar 2'!$A$5:$A1001, 0)),"---")</f>
        <v>---</v>
      </c>
      <c r="K122" s="7" t="str">
        <f t="array" ref="K122">iferror(iNDEX('Jun1'!$AI$6:$AI1001,MATCH(B122, 'Jun1'!$A$6:$A1001, 0)),"---")</f>
        <v>---</v>
      </c>
      <c r="M122" s="7" t="str">
        <f t="array" ref="M122">iferror(iNDEX('Jun2'!$AF$6:$AF1001,MATCH(B122, 'Jun2'!$A$6:$A1001, 0)),"---")</f>
        <v>---</v>
      </c>
      <c r="O122" s="7" t="str">
        <f t="array" ref="O122">iferror(iNDEX('Sep1'!$AJ$6:$AJ1001,MATCH(B122, 'Sep1'!$A$6:$A1001, 0)),"---")</f>
        <v>---</v>
      </c>
      <c r="Q122" s="7" t="str">
        <f t="array" ref="Q122">iferror(iNDEX('Sep2'!$AO$6:$AO1001,MATCH(B122, 'Sep2'!$A$6:$A1001, 0)),"---")</f>
        <v>---</v>
      </c>
      <c r="S122" s="7" t="str">
        <f t="array" ref="S122">iferror(iNDEX(Dodatni!$AJ$6:$AJ1001,MATCH(B122, Dodatni!$A$6:$A1001, 0)),"---")</f>
        <v>---</v>
      </c>
      <c r="U122" s="7" t="str">
        <f t="array" ref="U122">iferror(iNDEX('Sep1-2324'!$AQ$6:$AQ1001,MATCH(B122, 'Sep1-2324'!$A$6:$A1001, 0)),"---")</f>
        <v>---</v>
      </c>
    </row>
    <row r="123">
      <c r="A123" s="6">
        <v>120.0</v>
      </c>
      <c r="B123" s="51" t="s">
        <v>230</v>
      </c>
      <c r="C123" s="7" t="str">
        <f t="array" ref="C123">INDEX('Svi studenti'!$C$2:$C1001,MATCH(B123, 'Svi studenti'!$B$2:$B1001, 0))</f>
        <v>Марковић, Мина</v>
      </c>
      <c r="D123" s="8" t="str">
        <f t="array" ref="D123">iferror(iNDEX('Svi studenti'!$G$2:$G1001,MATCH(B123, 'Svi studenti'!$B$2:$B1001, 0)),"---")</f>
        <v>3и2а</v>
      </c>
      <c r="E123" s="11">
        <f t="array" ref="E123">iferror(iNDEX('Prisustvo-Vežbe'!$Q$4:$Q1001,MATCH(B123, 'Prisustvo-Vežbe'!$A$4:$A1001, 0)),"---")</f>
        <v>4.5</v>
      </c>
      <c r="G123" s="7" t="str">
        <f t="array" ref="G123">iferror(iNDEX('Januar 1'!$AH$5:$AH1001,MATCH(B123, 'Januar 1'!$A$5:$A1001, 0)),"---")</f>
        <v>---</v>
      </c>
      <c r="I123" s="7" t="str">
        <f t="array" ref="I123">iferror(iNDEX('Januar 2'!$AM$5:$AM1001,MATCH(B123, 'Januar 2'!$A$5:$A1001, 0)),"---")</f>
        <v>---</v>
      </c>
      <c r="K123" s="7" t="str">
        <f t="array" ref="K123">iferror(iNDEX('Jun1'!$AI$6:$AI1001,MATCH(B123, 'Jun1'!$A$6:$A1001, 0)),"---")</f>
        <v>---</v>
      </c>
      <c r="M123" s="7" t="str">
        <f t="array" ref="M123">iferror(iNDEX('Jun2'!$AF$6:$AF1001,MATCH(B123, 'Jun2'!$A$6:$A1001, 0)),"---")</f>
        <v>---</v>
      </c>
      <c r="O123" s="7">
        <f t="array" ref="O123">iferror(iNDEX('Sep1'!$AJ$6:$AJ1001,MATCH(B123, 'Sep1'!$A$6:$A1001, 0)),"---")</f>
        <v>33.5</v>
      </c>
      <c r="Q123" s="7" t="str">
        <f t="array" ref="Q123">iferror(iNDEX('Sep2'!$AO$6:$AO1001,MATCH(B123, 'Sep2'!$A$6:$A1001, 0)),"---")</f>
        <v>---</v>
      </c>
      <c r="S123" s="7" t="str">
        <f t="array" ref="S123">iferror(iNDEX(Dodatni!$AJ$6:$AJ1001,MATCH(B123, Dodatni!$A$6:$A1001, 0)),"---")</f>
        <v>---</v>
      </c>
      <c r="U123" s="7" t="str">
        <f t="array" ref="U123">iferror(iNDEX('Sep1-2324'!$AQ$6:$AQ1001,MATCH(B123, 'Sep1-2324'!$A$6:$A1001, 0)),"---")</f>
        <v>---</v>
      </c>
    </row>
    <row r="124">
      <c r="A124" s="6">
        <v>121.0</v>
      </c>
      <c r="B124" s="51" t="s">
        <v>178</v>
      </c>
      <c r="C124" s="7" t="str">
        <f t="array" ref="C124">INDEX('Svi studenti'!$C$2:$C1001,MATCH(B124, 'Svi studenti'!$B$2:$B1001, 0))</f>
        <v>Марковић, Михаило</v>
      </c>
      <c r="D124" s="8" t="str">
        <f t="array" ref="D124">iferror(iNDEX('Svi studenti'!$G$2:$G1001,MATCH(B124, 'Svi studenti'!$B$2:$B1001, 0)),"---")</f>
        <v>3и2а</v>
      </c>
      <c r="E124" s="11">
        <f t="array" ref="E124">iferror(iNDEX('Prisustvo-Vežbe'!$Q$4:$Q1001,MATCH(B124, 'Prisustvo-Vežbe'!$A$4:$A1001, 0)),"---")</f>
        <v>4</v>
      </c>
      <c r="G124" s="7" t="str">
        <f t="array" ref="G124">iferror(iNDEX('Januar 1'!$AH$5:$AH1001,MATCH(B124, 'Januar 1'!$A$5:$A1001, 0)),"---")</f>
        <v>---</v>
      </c>
      <c r="I124" s="7">
        <f t="array" ref="I124">iferror(iNDEX('Januar 2'!$AM$5:$AM1001,MATCH(B124, 'Januar 2'!$A$5:$A1001, 0)),"---")</f>
        <v>35</v>
      </c>
      <c r="K124" s="7" t="str">
        <f t="array" ref="K124">iferror(iNDEX('Jun1'!$AI$6:$AI1001,MATCH(B124, 'Jun1'!$A$6:$A1001, 0)),"---")</f>
        <v>---</v>
      </c>
      <c r="M124" s="7" t="str">
        <f t="array" ref="M124">iferror(iNDEX('Jun2'!$AF$6:$AF1001,MATCH(B124, 'Jun2'!$A$6:$A1001, 0)),"---")</f>
        <v>---</v>
      </c>
      <c r="O124" s="7" t="str">
        <f t="array" ref="O124">iferror(iNDEX('Sep1'!$AJ$6:$AJ1001,MATCH(B124, 'Sep1'!$A$6:$A1001, 0)),"---")</f>
        <v>---</v>
      </c>
      <c r="Q124" s="7" t="str">
        <f t="array" ref="Q124">iferror(iNDEX('Sep2'!$AO$6:$AO1001,MATCH(B124, 'Sep2'!$A$6:$A1001, 0)),"---")</f>
        <v>---</v>
      </c>
      <c r="S124" s="7" t="str">
        <f t="array" ref="S124">iferror(iNDEX(Dodatni!$AJ$6:$AJ1001,MATCH(B124, Dodatni!$A$6:$A1001, 0)),"---")</f>
        <v>---</v>
      </c>
      <c r="U124" s="7" t="str">
        <f t="array" ref="U124">iferror(iNDEX('Sep1-2324'!$AQ$6:$AQ1001,MATCH(B124, 'Sep1-2324'!$A$6:$A1001, 0)),"---")</f>
        <v>---</v>
      </c>
    </row>
    <row r="125">
      <c r="A125" s="6">
        <v>122.0</v>
      </c>
      <c r="B125" s="51" t="s">
        <v>216</v>
      </c>
      <c r="C125" s="7" t="str">
        <f t="array" ref="C125">INDEX('Svi studenti'!$C$2:$C1001,MATCH(B125, 'Svi studenti'!$B$2:$B1001, 0))</f>
        <v>Мијаиловић, Лука</v>
      </c>
      <c r="D125" s="8" t="str">
        <f t="array" ref="D125">iferror(iNDEX('Svi studenti'!$G$2:$G1001,MATCH(B125, 'Svi studenti'!$B$2:$B1001, 0)),"---")</f>
        <v>3и2б</v>
      </c>
      <c r="E125" s="11">
        <f t="array" ref="E125">iferror(iNDEX('Prisustvo-Vežbe'!$Q$4:$Q1001,MATCH(B125, 'Prisustvo-Vežbe'!$A$4:$A1001, 0)),"---")</f>
        <v>5</v>
      </c>
      <c r="G125" s="7">
        <f t="array" ref="G125">iferror(iNDEX('Januar 1'!$AH$5:$AH1001,MATCH(B125, 'Januar 1'!$A$5:$A1001, 0)),"---")</f>
        <v>17</v>
      </c>
      <c r="I125" s="7">
        <f t="array" ref="I125">iferror(iNDEX('Januar 2'!$AM$5:$AM1001,MATCH(B125, 'Januar 2'!$A$5:$A1001, 0)),"---")</f>
        <v>18</v>
      </c>
      <c r="K125" s="7" t="str">
        <f t="array" ref="K125">iferror(iNDEX('Jun1'!$AI$6:$AI1001,MATCH(B125, 'Jun1'!$A$6:$A1001, 0)),"---")</f>
        <v>---</v>
      </c>
      <c r="M125" s="7" t="str">
        <f t="array" ref="M125">iferror(iNDEX('Jun2'!$AF$6:$AF1001,MATCH(B125, 'Jun2'!$A$6:$A1001, 0)),"---")</f>
        <v>---</v>
      </c>
      <c r="O125" s="7" t="str">
        <f t="array" ref="O125">iferror(iNDEX('Sep1'!$AJ$6:$AJ1001,MATCH(B125, 'Sep1'!$A$6:$A1001, 0)),"---")</f>
        <v>---</v>
      </c>
      <c r="Q125" s="7" t="str">
        <f t="array" ref="Q125">iferror(iNDEX('Sep2'!$AO$6:$AO1001,MATCH(B125, 'Sep2'!$A$6:$A1001, 0)),"---")</f>
        <v>---</v>
      </c>
      <c r="S125" s="7" t="str">
        <f t="array" ref="S125">iferror(iNDEX(Dodatni!$AJ$6:$AJ1001,MATCH(B125, Dodatni!$A$6:$A1001, 0)),"---")</f>
        <v>---</v>
      </c>
      <c r="U125" s="7" t="str">
        <f t="array" ref="U125">iferror(iNDEX('Sep1-2324'!$AQ$6:$AQ1001,MATCH(B125, 'Sep1-2324'!$A$6:$A1001, 0)),"---")</f>
        <v>---</v>
      </c>
    </row>
    <row r="126">
      <c r="A126" s="6">
        <v>123.0</v>
      </c>
      <c r="B126" s="51" t="s">
        <v>231</v>
      </c>
      <c r="C126" s="7" t="str">
        <f t="array" ref="C126">INDEX('Svi studenti'!$C$2:$C1001,MATCH(B126, 'Svi studenti'!$B$2:$B1001, 0))</f>
        <v>Мијаиловић, Сава</v>
      </c>
      <c r="D126" s="8" t="str">
        <f t="array" ref="D126">iferror(iNDEX('Svi studenti'!$G$2:$G1001,MATCH(B126, 'Svi studenti'!$B$2:$B1001, 0)),"---")</f>
        <v>3и2б</v>
      </c>
      <c r="E126" s="11">
        <f t="array" ref="E126">iferror(iNDEX('Prisustvo-Vežbe'!$Q$4:$Q1001,MATCH(B126, 'Prisustvo-Vežbe'!$A$4:$A1001, 0)),"---")</f>
        <v>0</v>
      </c>
      <c r="G126" s="7" t="str">
        <f t="array" ref="G126">iferror(iNDEX('Januar 1'!$AH$5:$AH1001,MATCH(B126, 'Januar 1'!$A$5:$A1001, 0)),"---")</f>
        <v>---</v>
      </c>
      <c r="I126" s="7" t="str">
        <f t="array" ref="I126">iferror(iNDEX('Januar 2'!$AM$5:$AM1001,MATCH(B126, 'Januar 2'!$A$5:$A1001, 0)),"---")</f>
        <v>---</v>
      </c>
      <c r="K126" s="7" t="str">
        <f t="array" ref="K126">iferror(iNDEX('Jun1'!$AI$6:$AI1001,MATCH(B126, 'Jun1'!$A$6:$A1001, 0)),"---")</f>
        <v>---</v>
      </c>
      <c r="M126" s="7" t="str">
        <f t="array" ref="M126">iferror(iNDEX('Jun2'!$AF$6:$AF1001,MATCH(B126, 'Jun2'!$A$6:$A1001, 0)),"---")</f>
        <v>---</v>
      </c>
      <c r="O126" s="7" t="str">
        <f t="array" ref="O126">iferror(iNDEX('Sep1'!$AJ$6:$AJ1001,MATCH(B126, 'Sep1'!$A$6:$A1001, 0)),"---")</f>
        <v>---</v>
      </c>
      <c r="Q126" s="7" t="str">
        <f t="array" ref="Q126">iferror(iNDEX('Sep2'!$AO$6:$AO1001,MATCH(B126, 'Sep2'!$A$6:$A1001, 0)),"---")</f>
        <v>---</v>
      </c>
      <c r="S126" s="7" t="str">
        <f t="array" ref="S126">iferror(iNDEX(Dodatni!$AJ$6:$AJ1001,MATCH(B126, Dodatni!$A$6:$A1001, 0)),"---")</f>
        <v>---</v>
      </c>
      <c r="U126" s="7" t="str">
        <f t="array" ref="U126">iferror(iNDEX('Sep1-2324'!$AQ$6:$AQ1001,MATCH(B126, 'Sep1-2324'!$A$6:$A1001, 0)),"---")</f>
        <v>---</v>
      </c>
    </row>
    <row r="127">
      <c r="A127" s="6">
        <v>124.0</v>
      </c>
      <c r="B127" s="51" t="s">
        <v>232</v>
      </c>
      <c r="C127" s="7" t="str">
        <f t="array" ref="C127">INDEX('Svi studenti'!$C$2:$C1001,MATCH(B127, 'Svi studenti'!$B$2:$B1001, 0))</f>
        <v>Миловановић, Андријана</v>
      </c>
      <c r="D127" s="8" t="str">
        <f t="array" ref="D127">iferror(iNDEX('Svi studenti'!$G$2:$G1001,MATCH(B127, 'Svi studenti'!$B$2:$B1001, 0)),"---")</f>
        <v>3и2б</v>
      </c>
      <c r="E127" s="11">
        <f t="array" ref="E127">iferror(iNDEX('Prisustvo-Vežbe'!$Q$4:$Q1001,MATCH(B127, 'Prisustvo-Vežbe'!$A$4:$A1001, 0)),"---")</f>
        <v>0</v>
      </c>
      <c r="G127" s="7" t="str">
        <f t="array" ref="G127">iferror(iNDEX('Januar 1'!$AH$5:$AH1001,MATCH(B127, 'Januar 1'!$A$5:$A1001, 0)),"---")</f>
        <v>---</v>
      </c>
      <c r="I127" s="7" t="str">
        <f t="array" ref="I127">iferror(iNDEX('Januar 2'!$AM$5:$AM1001,MATCH(B127, 'Januar 2'!$A$5:$A1001, 0)),"---")</f>
        <v>---</v>
      </c>
      <c r="K127" s="7" t="str">
        <f t="array" ref="K127">iferror(iNDEX('Jun1'!$AI$6:$AI1001,MATCH(B127, 'Jun1'!$A$6:$A1001, 0)),"---")</f>
        <v>---</v>
      </c>
      <c r="M127" s="7" t="str">
        <f t="array" ref="M127">iferror(iNDEX('Jun2'!$AF$6:$AF1001,MATCH(B127, 'Jun2'!$A$6:$A1001, 0)),"---")</f>
        <v>---</v>
      </c>
      <c r="O127" s="7" t="str">
        <f t="array" ref="O127">iferror(iNDEX('Sep1'!$AJ$6:$AJ1001,MATCH(B127, 'Sep1'!$A$6:$A1001, 0)),"---")</f>
        <v>---</v>
      </c>
      <c r="Q127" s="7" t="str">
        <f t="array" ref="Q127">iferror(iNDEX('Sep2'!$AO$6:$AO1001,MATCH(B127, 'Sep2'!$A$6:$A1001, 0)),"---")</f>
        <v>---</v>
      </c>
      <c r="S127" s="7" t="str">
        <f t="array" ref="S127">iferror(iNDEX(Dodatni!$AJ$6:$AJ1001,MATCH(B127, Dodatni!$A$6:$A1001, 0)),"---")</f>
        <v>---</v>
      </c>
      <c r="U127" s="7" t="str">
        <f t="array" ref="U127">iferror(iNDEX('Sep1-2324'!$AQ$6:$AQ1001,MATCH(B127, 'Sep1-2324'!$A$6:$A1001, 0)),"---")</f>
        <v>---</v>
      </c>
    </row>
    <row r="128">
      <c r="A128" s="6">
        <v>125.0</v>
      </c>
      <c r="B128" s="51" t="s">
        <v>233</v>
      </c>
      <c r="C128" s="7" t="str">
        <f t="array" ref="C128">INDEX('Svi studenti'!$C$2:$C1001,MATCH(B128, 'Svi studenti'!$B$2:$B1001, 0))</f>
        <v>Миловановић, Петар</v>
      </c>
      <c r="D128" s="8" t="str">
        <f t="array" ref="D128">iferror(iNDEX('Svi studenti'!$G$2:$G1001,MATCH(B128, 'Svi studenti'!$B$2:$B1001, 0)),"---")</f>
        <v>3и2б</v>
      </c>
      <c r="E128" s="11">
        <f t="array" ref="E128">iferror(iNDEX('Prisustvo-Vežbe'!$Q$4:$Q1001,MATCH(B128, 'Prisustvo-Vežbe'!$A$4:$A1001, 0)),"---")</f>
        <v>2</v>
      </c>
      <c r="G128" s="7" t="str">
        <f t="array" ref="G128">iferror(iNDEX('Januar 1'!$AH$5:$AH1001,MATCH(B128, 'Januar 1'!$A$5:$A1001, 0)),"---")</f>
        <v>---</v>
      </c>
      <c r="I128" s="7" t="str">
        <f t="array" ref="I128">iferror(iNDEX('Januar 2'!$AM$5:$AM1001,MATCH(B128, 'Januar 2'!$A$5:$A1001, 0)),"---")</f>
        <v>---</v>
      </c>
      <c r="K128" s="7" t="str">
        <f t="array" ref="K128">iferror(iNDEX('Jun1'!$AI$6:$AI1001,MATCH(B128, 'Jun1'!$A$6:$A1001, 0)),"---")</f>
        <v>---</v>
      </c>
      <c r="M128" s="7">
        <f t="array" ref="M128">iferror(iNDEX('Jun2'!$AF$6:$AF1001,MATCH(B128, 'Jun2'!$A$6:$A1001, 0)),"---")</f>
        <v>16.5</v>
      </c>
      <c r="O128" s="7">
        <f t="array" ref="O128">iferror(iNDEX('Sep1'!$AJ$6:$AJ1001,MATCH(B128, 'Sep1'!$A$6:$A1001, 0)),"---")</f>
        <v>30.5</v>
      </c>
      <c r="Q128" s="7" t="str">
        <f t="array" ref="Q128">iferror(iNDEX('Sep2'!$AO$6:$AO1001,MATCH(B128, 'Sep2'!$A$6:$A1001, 0)),"---")</f>
        <v>---</v>
      </c>
      <c r="S128" s="7" t="str">
        <f t="array" ref="S128">iferror(iNDEX(Dodatni!$AJ$6:$AJ1001,MATCH(B128, Dodatni!$A$6:$A1001, 0)),"---")</f>
        <v>---</v>
      </c>
      <c r="U128" s="7" t="str">
        <f t="array" ref="U128">iferror(iNDEX('Sep1-2324'!$AQ$6:$AQ1001,MATCH(B128, 'Sep1-2324'!$A$6:$A1001, 0)),"---")</f>
        <v>---</v>
      </c>
    </row>
    <row r="129">
      <c r="A129" s="6">
        <v>126.0</v>
      </c>
      <c r="B129" s="51" t="s">
        <v>234</v>
      </c>
      <c r="C129" s="7" t="str">
        <f t="array" ref="C129">INDEX('Svi studenti'!$C$2:$C1001,MATCH(B129, 'Svi studenti'!$B$2:$B1001, 0))</f>
        <v>Милошевић, Ана</v>
      </c>
      <c r="D129" s="8" t="str">
        <f t="array" ref="D129">iferror(iNDEX('Svi studenti'!$G$2:$G1001,MATCH(B129, 'Svi studenti'!$B$2:$B1001, 0)),"---")</f>
        <v>3и2б</v>
      </c>
      <c r="E129" s="11">
        <f t="array" ref="E129">iferror(iNDEX('Prisustvo-Vežbe'!$Q$4:$Q1001,MATCH(B129, 'Prisustvo-Vežbe'!$A$4:$A1001, 0)),"---")</f>
        <v>2.5</v>
      </c>
      <c r="G129" s="7" t="str">
        <f t="array" ref="G129">iferror(iNDEX('Januar 1'!$AH$5:$AH1001,MATCH(B129, 'Januar 1'!$A$5:$A1001, 0)),"---")</f>
        <v>---</v>
      </c>
      <c r="I129" s="7" t="str">
        <f t="array" ref="I129">iferror(iNDEX('Januar 2'!$AM$5:$AM1001,MATCH(B129, 'Januar 2'!$A$5:$A1001, 0)),"---")</f>
        <v>---</v>
      </c>
      <c r="K129" s="7" t="str">
        <f t="array" ref="K129">iferror(iNDEX('Jun1'!$AI$6:$AI1001,MATCH(B129, 'Jun1'!$A$6:$A1001, 0)),"---")</f>
        <v>---</v>
      </c>
      <c r="M129" s="7" t="str">
        <f t="array" ref="M129">iferror(iNDEX('Jun2'!$AF$6:$AF1001,MATCH(B129, 'Jun2'!$A$6:$A1001, 0)),"---")</f>
        <v>---</v>
      </c>
      <c r="O129" s="7">
        <f t="array" ref="O129">iferror(iNDEX('Sep1'!$AJ$6:$AJ1001,MATCH(B129, 'Sep1'!$A$6:$A1001, 0)),"---")</f>
        <v>31</v>
      </c>
      <c r="Q129" s="7" t="str">
        <f t="array" ref="Q129">iferror(iNDEX('Sep2'!$AO$6:$AO1001,MATCH(B129, 'Sep2'!$A$6:$A1001, 0)),"---")</f>
        <v>---</v>
      </c>
      <c r="S129" s="7" t="str">
        <f t="array" ref="S129">iferror(iNDEX(Dodatni!$AJ$6:$AJ1001,MATCH(B129, Dodatni!$A$6:$A1001, 0)),"---")</f>
        <v>---</v>
      </c>
      <c r="U129" s="7" t="str">
        <f t="array" ref="U129">iferror(iNDEX('Sep1-2324'!$AQ$6:$AQ1001,MATCH(B129, 'Sep1-2324'!$A$6:$A1001, 0)),"---")</f>
        <v>---</v>
      </c>
    </row>
    <row r="130">
      <c r="A130" s="6">
        <v>127.0</v>
      </c>
      <c r="B130" s="51" t="s">
        <v>196</v>
      </c>
      <c r="C130" s="7" t="str">
        <f t="array" ref="C130">INDEX('Svi studenti'!$C$2:$C1001,MATCH(B130, 'Svi studenti'!$B$2:$B1001, 0))</f>
        <v>Митровић, Александар</v>
      </c>
      <c r="D130" s="8" t="str">
        <f t="array" ref="D130">iferror(iNDEX('Svi studenti'!$G$2:$G1001,MATCH(B130, 'Svi studenti'!$B$2:$B1001, 0)),"---")</f>
        <v>3и2а</v>
      </c>
      <c r="E130" s="11">
        <f t="array" ref="E130">iferror(iNDEX('Prisustvo-Vežbe'!$Q$4:$Q1001,MATCH(B130, 'Prisustvo-Vežbe'!$A$4:$A1001, 0)),"---")</f>
        <v>5</v>
      </c>
      <c r="G130" s="7">
        <f t="array" ref="G130">iferror(iNDEX('Januar 1'!$AH$5:$AH1001,MATCH(B130, 'Januar 1'!$A$5:$A1001, 0)),"---")</f>
        <v>36</v>
      </c>
      <c r="I130" s="7" t="str">
        <f t="array" ref="I130">iferror(iNDEX('Januar 2'!$AM$5:$AM1001,MATCH(B130, 'Januar 2'!$A$5:$A1001, 0)),"---")</f>
        <v>---</v>
      </c>
      <c r="K130" s="7" t="str">
        <f t="array" ref="K130">iferror(iNDEX('Jun1'!$AI$6:$AI1001,MATCH(B130, 'Jun1'!$A$6:$A1001, 0)),"---")</f>
        <v>---</v>
      </c>
      <c r="M130" s="7" t="str">
        <f t="array" ref="M130">iferror(iNDEX('Jun2'!$AF$6:$AF1001,MATCH(B130, 'Jun2'!$A$6:$A1001, 0)),"---")</f>
        <v>---</v>
      </c>
      <c r="O130" s="7" t="str">
        <f t="array" ref="O130">iferror(iNDEX('Sep1'!$AJ$6:$AJ1001,MATCH(B130, 'Sep1'!$A$6:$A1001, 0)),"---")</f>
        <v>---</v>
      </c>
      <c r="Q130" s="7" t="str">
        <f t="array" ref="Q130">iferror(iNDEX('Sep2'!$AO$6:$AO1001,MATCH(B130, 'Sep2'!$A$6:$A1001, 0)),"---")</f>
        <v>---</v>
      </c>
      <c r="S130" s="7" t="str">
        <f t="array" ref="S130">iferror(iNDEX(Dodatni!$AJ$6:$AJ1001,MATCH(B130, Dodatni!$A$6:$A1001, 0)),"---")</f>
        <v>---</v>
      </c>
      <c r="U130" s="7" t="str">
        <f t="array" ref="U130">iferror(iNDEX('Sep1-2324'!$AQ$6:$AQ1001,MATCH(B130, 'Sep1-2324'!$A$6:$A1001, 0)),"---")</f>
        <v>---</v>
      </c>
    </row>
    <row r="131">
      <c r="A131" s="6">
        <v>128.0</v>
      </c>
      <c r="B131" s="51" t="s">
        <v>235</v>
      </c>
      <c r="C131" s="7" t="str">
        <f t="array" ref="C131">INDEX('Svi studenti'!$C$2:$C1001,MATCH(B131, 'Svi studenti'!$B$2:$B1001, 0))</f>
        <v>Митровић, Лука</v>
      </c>
      <c r="D131" s="8" t="str">
        <f t="array" ref="D131">iferror(iNDEX('Svi studenti'!$G$2:$G1001,MATCH(B131, 'Svi studenti'!$B$2:$B1001, 0)),"---")</f>
        <v>3и2б</v>
      </c>
      <c r="E131" s="11">
        <f t="array" ref="E131">iferror(iNDEX('Prisustvo-Vežbe'!$Q$4:$Q1001,MATCH(B131, 'Prisustvo-Vežbe'!$A$4:$A1001, 0)),"---")</f>
        <v>0</v>
      </c>
      <c r="G131" s="7" t="str">
        <f t="array" ref="G131">iferror(iNDEX('Januar 1'!$AH$5:$AH1001,MATCH(B131, 'Januar 1'!$A$5:$A1001, 0)),"---")</f>
        <v>---</v>
      </c>
      <c r="I131" s="7" t="str">
        <f t="array" ref="I131">iferror(iNDEX('Januar 2'!$AM$5:$AM1001,MATCH(B131, 'Januar 2'!$A$5:$A1001, 0)),"---")</f>
        <v>---</v>
      </c>
      <c r="K131" s="7" t="str">
        <f t="array" ref="K131">iferror(iNDEX('Jun1'!$AI$6:$AI1001,MATCH(B131, 'Jun1'!$A$6:$A1001, 0)),"---")</f>
        <v>---</v>
      </c>
      <c r="M131" s="7" t="str">
        <f t="array" ref="M131">iferror(iNDEX('Jun2'!$AF$6:$AF1001,MATCH(B131, 'Jun2'!$A$6:$A1001, 0)),"---")</f>
        <v>---</v>
      </c>
      <c r="O131" s="7" t="str">
        <f t="array" ref="O131">iferror(iNDEX('Sep1'!$AJ$6:$AJ1001,MATCH(B131, 'Sep1'!$A$6:$A1001, 0)),"---")</f>
        <v>---</v>
      </c>
      <c r="Q131" s="7" t="str">
        <f t="array" ref="Q131">iferror(iNDEX('Sep2'!$AO$6:$AO1001,MATCH(B131, 'Sep2'!$A$6:$A1001, 0)),"---")</f>
        <v>---</v>
      </c>
      <c r="S131" s="7" t="str">
        <f t="array" ref="S131">iferror(iNDEX(Dodatni!$AJ$6:$AJ1001,MATCH(B131, Dodatni!$A$6:$A1001, 0)),"---")</f>
        <v>---</v>
      </c>
      <c r="U131" s="7" t="str">
        <f t="array" ref="U131">iferror(iNDEX('Sep1-2324'!$AQ$6:$AQ1001,MATCH(B131, 'Sep1-2324'!$A$6:$A1001, 0)),"---")</f>
        <v>---</v>
      </c>
    </row>
    <row r="132">
      <c r="A132" s="6">
        <v>129.0</v>
      </c>
      <c r="B132" s="51" t="s">
        <v>236</v>
      </c>
      <c r="C132" s="7" t="str">
        <f t="array" ref="C132">INDEX('Svi studenti'!$C$2:$C1001,MATCH(B132, 'Svi studenti'!$B$2:$B1001, 0))</f>
        <v>Митровић, Никола</v>
      </c>
      <c r="D132" s="8" t="str">
        <f t="array" ref="D132">iferror(iNDEX('Svi studenti'!$G$2:$G1001,MATCH(B132, 'Svi studenti'!$B$2:$B1001, 0)),"---")</f>
        <v>3и2а</v>
      </c>
      <c r="E132" s="11">
        <f t="array" ref="E132">iferror(iNDEX('Prisustvo-Vežbe'!$Q$4:$Q1001,MATCH(B132, 'Prisustvo-Vežbe'!$A$4:$A1001, 0)),"---")</f>
        <v>2.5</v>
      </c>
      <c r="G132" s="7" t="str">
        <f t="array" ref="G132">iferror(iNDEX('Januar 1'!$AH$5:$AH1001,MATCH(B132, 'Januar 1'!$A$5:$A1001, 0)),"---")</f>
        <v>---</v>
      </c>
      <c r="I132" s="7" t="str">
        <f t="array" ref="I132">iferror(iNDEX('Januar 2'!$AM$5:$AM1001,MATCH(B132, 'Januar 2'!$A$5:$A1001, 0)),"---")</f>
        <v>---</v>
      </c>
      <c r="K132" s="7" t="str">
        <f t="array" ref="K132">iferror(iNDEX('Jun1'!$AI$6:$AI1001,MATCH(B132, 'Jun1'!$A$6:$A1001, 0)),"---")</f>
        <v>---</v>
      </c>
      <c r="M132" s="7" t="str">
        <f t="array" ref="M132">iferror(iNDEX('Jun2'!$AF$6:$AF1001,MATCH(B132, 'Jun2'!$A$6:$A1001, 0)),"---")</f>
        <v>---</v>
      </c>
      <c r="O132" s="7" t="str">
        <f t="array" ref="O132">iferror(iNDEX('Sep1'!$AJ$6:$AJ1001,MATCH(B132, 'Sep1'!$A$6:$A1001, 0)),"---")</f>
        <v>---</v>
      </c>
      <c r="Q132" s="7" t="str">
        <f t="array" ref="Q132">iferror(iNDEX('Sep2'!$AO$6:$AO1001,MATCH(B132, 'Sep2'!$A$6:$A1001, 0)),"---")</f>
        <v>---</v>
      </c>
      <c r="S132" s="7" t="str">
        <f t="array" ref="S132">iferror(iNDEX(Dodatni!$AJ$6:$AJ1001,MATCH(B132, Dodatni!$A$6:$A1001, 0)),"---")</f>
        <v>---</v>
      </c>
      <c r="U132" s="7" t="str">
        <f t="array" ref="U132">iferror(iNDEX('Sep1-2324'!$AQ$6:$AQ1001,MATCH(B132, 'Sep1-2324'!$A$6:$A1001, 0)),"---")</f>
        <v>---</v>
      </c>
    </row>
    <row r="133">
      <c r="A133" s="6">
        <v>130.0</v>
      </c>
      <c r="B133" s="51" t="s">
        <v>237</v>
      </c>
      <c r="C133" s="7" t="str">
        <f t="array" ref="C133">INDEX('Svi studenti'!$C$2:$C1001,MATCH(B133, 'Svi studenti'!$B$2:$B1001, 0))</f>
        <v>Михајлов, Андреј</v>
      </c>
      <c r="D133" s="8" t="str">
        <f t="array" ref="D133">iferror(iNDEX('Svi studenti'!$G$2:$G1001,MATCH(B133, 'Svi studenti'!$B$2:$B1001, 0)),"---")</f>
        <v>3и2а</v>
      </c>
      <c r="E133" s="11">
        <f t="array" ref="E133">iferror(iNDEX('Prisustvo-Vežbe'!$Q$4:$Q1001,MATCH(B133, 'Prisustvo-Vežbe'!$A$4:$A1001, 0)),"---")</f>
        <v>0</v>
      </c>
      <c r="G133" s="7" t="str">
        <f t="array" ref="G133">iferror(iNDEX('Januar 1'!$AH$5:$AH1001,MATCH(B133, 'Januar 1'!$A$5:$A1001, 0)),"---")</f>
        <v>---</v>
      </c>
      <c r="I133" s="7" t="str">
        <f t="array" ref="I133">iferror(iNDEX('Januar 2'!$AM$5:$AM1001,MATCH(B133, 'Januar 2'!$A$5:$A1001, 0)),"---")</f>
        <v>---</v>
      </c>
      <c r="K133" s="7" t="str">
        <f t="array" ref="K133">iferror(iNDEX('Jun1'!$AI$6:$AI1001,MATCH(B133, 'Jun1'!$A$6:$A1001, 0)),"---")</f>
        <v>---</v>
      </c>
      <c r="M133" s="7" t="str">
        <f t="array" ref="M133">iferror(iNDEX('Jun2'!$AF$6:$AF1001,MATCH(B133, 'Jun2'!$A$6:$A1001, 0)),"---")</f>
        <v>---</v>
      </c>
      <c r="O133" s="7" t="str">
        <f t="array" ref="O133">iferror(iNDEX('Sep1'!$AJ$6:$AJ1001,MATCH(B133, 'Sep1'!$A$6:$A1001, 0)),"---")</f>
        <v>---</v>
      </c>
      <c r="Q133" s="7" t="str">
        <f t="array" ref="Q133">iferror(iNDEX('Sep2'!$AO$6:$AO1001,MATCH(B133, 'Sep2'!$A$6:$A1001, 0)),"---")</f>
        <v>---</v>
      </c>
      <c r="S133" s="7" t="str">
        <f t="array" ref="S133">iferror(iNDEX(Dodatni!$AJ$6:$AJ1001,MATCH(B133, Dodatni!$A$6:$A1001, 0)),"---")</f>
        <v>---</v>
      </c>
      <c r="U133" s="7" t="str">
        <f t="array" ref="U133">iferror(iNDEX('Sep1-2324'!$AQ$6:$AQ1001,MATCH(B133, 'Sep1-2324'!$A$6:$A1001, 0)),"---")</f>
        <v>---</v>
      </c>
    </row>
    <row r="134">
      <c r="A134" s="6">
        <v>131.0</v>
      </c>
      <c r="B134" s="51" t="s">
        <v>204</v>
      </c>
      <c r="C134" s="7" t="str">
        <f t="array" ref="C134">INDEX('Svi studenti'!$C$2:$C1001,MATCH(B134, 'Svi studenti'!$B$2:$B1001, 0))</f>
        <v>Молчанов, Николај</v>
      </c>
      <c r="D134" s="8" t="str">
        <f t="array" ref="D134">iferror(iNDEX('Svi studenti'!$G$2:$G1001,MATCH(B134, 'Svi studenti'!$B$2:$B1001, 0)),"---")</f>
        <v>3и2а</v>
      </c>
      <c r="E134" s="11">
        <f t="array" ref="E134">iferror(iNDEX('Prisustvo-Vežbe'!$Q$4:$Q1001,MATCH(B134, 'Prisustvo-Vežbe'!$A$4:$A1001, 0)),"---")</f>
        <v>5</v>
      </c>
      <c r="G134" s="7">
        <f t="array" ref="G134">iferror(iNDEX('Januar 1'!$AH$5:$AH1001,MATCH(B134, 'Januar 1'!$A$5:$A1001, 0)),"---")</f>
        <v>47</v>
      </c>
      <c r="I134" s="7" t="str">
        <f t="array" ref="I134">iferror(iNDEX('Januar 2'!$AM$5:$AM1001,MATCH(B134, 'Januar 2'!$A$5:$A1001, 0)),"---")</f>
        <v>---</v>
      </c>
      <c r="K134" s="7" t="str">
        <f t="array" ref="K134">iferror(iNDEX('Jun1'!$AI$6:$AI1001,MATCH(B134, 'Jun1'!$A$6:$A1001, 0)),"---")</f>
        <v>---</v>
      </c>
      <c r="M134" s="7" t="str">
        <f t="array" ref="M134">iferror(iNDEX('Jun2'!$AF$6:$AF1001,MATCH(B134, 'Jun2'!$A$6:$A1001, 0)),"---")</f>
        <v>---</v>
      </c>
      <c r="O134" s="7" t="str">
        <f t="array" ref="O134">iferror(iNDEX('Sep1'!$AJ$6:$AJ1001,MATCH(B134, 'Sep1'!$A$6:$A1001, 0)),"---")</f>
        <v>---</v>
      </c>
      <c r="Q134" s="7" t="str">
        <f t="array" ref="Q134">iferror(iNDEX('Sep2'!$AO$6:$AO1001,MATCH(B134, 'Sep2'!$A$6:$A1001, 0)),"---")</f>
        <v>---</v>
      </c>
      <c r="S134" s="7" t="str">
        <f t="array" ref="S134">iferror(iNDEX(Dodatni!$AJ$6:$AJ1001,MATCH(B134, Dodatni!$A$6:$A1001, 0)),"---")</f>
        <v>---</v>
      </c>
      <c r="U134" s="7" t="str">
        <f t="array" ref="U134">iferror(iNDEX('Sep1-2324'!$AQ$6:$AQ1001,MATCH(B134, 'Sep1-2324'!$A$6:$A1001, 0)),"---")</f>
        <v>---</v>
      </c>
    </row>
    <row r="135">
      <c r="A135" s="6">
        <v>132.0</v>
      </c>
      <c r="B135" s="51" t="s">
        <v>206</v>
      </c>
      <c r="C135" s="7" t="str">
        <f t="array" ref="C135">INDEX('Svi studenti'!$C$2:$C1001,MATCH(B135, 'Svi studenti'!$B$2:$B1001, 0))</f>
        <v>Николић, Жељко</v>
      </c>
      <c r="D135" s="8" t="str">
        <f t="array" ref="D135">iferror(iNDEX('Svi studenti'!$G$2:$G1001,MATCH(B135, 'Svi studenti'!$B$2:$B1001, 0)),"---")</f>
        <v>3и2б</v>
      </c>
      <c r="E135" s="11">
        <f t="array" ref="E135">iferror(iNDEX('Prisustvo-Vežbe'!$Q$4:$Q1001,MATCH(B135, 'Prisustvo-Vežbe'!$A$4:$A1001, 0)),"---")</f>
        <v>0</v>
      </c>
      <c r="G135" s="7">
        <f t="array" ref="G135">iferror(iNDEX('Januar 1'!$AH$5:$AH1001,MATCH(B135, 'Januar 1'!$A$5:$A1001, 0)),"---")</f>
        <v>15.5</v>
      </c>
      <c r="I135" s="7">
        <f t="array" ref="I135">iferror(iNDEX('Januar 2'!$AM$5:$AM1001,MATCH(B135, 'Januar 2'!$A$5:$A1001, 0)),"---")</f>
        <v>34</v>
      </c>
      <c r="K135" s="7" t="str">
        <f t="array" ref="K135">iferror(iNDEX('Jun1'!$AI$6:$AI1001,MATCH(B135, 'Jun1'!$A$6:$A1001, 0)),"---")</f>
        <v>---</v>
      </c>
      <c r="M135" s="7" t="str">
        <f t="array" ref="M135">iferror(iNDEX('Jun2'!$AF$6:$AF1001,MATCH(B135, 'Jun2'!$A$6:$A1001, 0)),"---")</f>
        <v>---</v>
      </c>
      <c r="O135" s="7" t="str">
        <f t="array" ref="O135">iferror(iNDEX('Sep1'!$AJ$6:$AJ1001,MATCH(B135, 'Sep1'!$A$6:$A1001, 0)),"---")</f>
        <v>---</v>
      </c>
      <c r="Q135" s="7" t="str">
        <f t="array" ref="Q135">iferror(iNDEX('Sep2'!$AO$6:$AO1001,MATCH(B135, 'Sep2'!$A$6:$A1001, 0)),"---")</f>
        <v>---</v>
      </c>
      <c r="S135" s="7" t="str">
        <f t="array" ref="S135">iferror(iNDEX(Dodatni!$AJ$6:$AJ1001,MATCH(B135, Dodatni!$A$6:$A1001, 0)),"---")</f>
        <v>---</v>
      </c>
      <c r="U135" s="7" t="str">
        <f t="array" ref="U135">iferror(iNDEX('Sep1-2324'!$AQ$6:$AQ1001,MATCH(B135, 'Sep1-2324'!$A$6:$A1001, 0)),"---")</f>
        <v>---</v>
      </c>
    </row>
    <row r="136">
      <c r="A136" s="6">
        <v>133.0</v>
      </c>
      <c r="B136" s="51" t="s">
        <v>174</v>
      </c>
      <c r="C136" s="7" t="str">
        <f t="array" ref="C136">INDEX('Svi studenti'!$C$2:$C1001,MATCH(B136, 'Svi studenti'!$B$2:$B1001, 0))</f>
        <v>Николић, Никола</v>
      </c>
      <c r="D136" s="8" t="str">
        <f t="array" ref="D136">iferror(iNDEX('Svi studenti'!$G$2:$G1001,MATCH(B136, 'Svi studenti'!$B$2:$B1001, 0)),"---")</f>
        <v>3и2а</v>
      </c>
      <c r="E136" s="11">
        <f t="array" ref="E136">iferror(iNDEX('Prisustvo-Vežbe'!$Q$4:$Q1001,MATCH(B136, 'Prisustvo-Vežbe'!$A$4:$A1001, 0)),"---")</f>
        <v>5</v>
      </c>
      <c r="G136" s="7" t="str">
        <f t="array" ref="G136">iferror(iNDEX('Januar 1'!$AH$5:$AH1001,MATCH(B136, 'Januar 1'!$A$5:$A1001, 0)),"---")</f>
        <v>---</v>
      </c>
      <c r="I136" s="7">
        <f t="array" ref="I136">iferror(iNDEX('Januar 2'!$AM$5:$AM1001,MATCH(B136, 'Januar 2'!$A$5:$A1001, 0)),"---")</f>
        <v>23</v>
      </c>
      <c r="K136" s="7" t="str">
        <f t="array" ref="K136">iferror(iNDEX('Jun1'!$AI$6:$AI1001,MATCH(B136, 'Jun1'!$A$6:$A1001, 0)),"---")</f>
        <v>---</v>
      </c>
      <c r="M136" s="7" t="str">
        <f t="array" ref="M136">iferror(iNDEX('Jun2'!$AF$6:$AF1001,MATCH(B136, 'Jun2'!$A$6:$A1001, 0)),"---")</f>
        <v>---</v>
      </c>
      <c r="O136" s="7" t="str">
        <f t="array" ref="O136">iferror(iNDEX('Sep1'!$AJ$6:$AJ1001,MATCH(B136, 'Sep1'!$A$6:$A1001, 0)),"---")</f>
        <v>---</v>
      </c>
      <c r="Q136" s="7" t="str">
        <f t="array" ref="Q136">iferror(iNDEX('Sep2'!$AO$6:$AO1001,MATCH(B136, 'Sep2'!$A$6:$A1001, 0)),"---")</f>
        <v>---</v>
      </c>
      <c r="S136" s="7" t="str">
        <f t="array" ref="S136">iferror(iNDEX(Dodatni!$AJ$6:$AJ1001,MATCH(B136, Dodatni!$A$6:$A1001, 0)),"---")</f>
        <v>---</v>
      </c>
      <c r="U136" s="7" t="str">
        <f t="array" ref="U136">iferror(iNDEX('Sep1-2324'!$AQ$6:$AQ1001,MATCH(B136, 'Sep1-2324'!$A$6:$A1001, 0)),"---")</f>
        <v>---</v>
      </c>
    </row>
    <row r="137">
      <c r="A137" s="6">
        <v>134.0</v>
      </c>
      <c r="B137" s="51" t="s">
        <v>213</v>
      </c>
      <c r="C137" s="7" t="str">
        <f t="array" ref="C137">INDEX('Svi studenti'!$C$2:$C1001,MATCH(B137, 'Svi studenti'!$B$2:$B1001, 0))</f>
        <v>Огрењац, Марко</v>
      </c>
      <c r="D137" s="8" t="str">
        <f t="array" ref="D137">iferror(iNDEX('Svi studenti'!$G$2:$G1001,MATCH(B137, 'Svi studenti'!$B$2:$B1001, 0)),"---")</f>
        <v>3и2б</v>
      </c>
      <c r="E137" s="11">
        <f t="array" ref="E137">iferror(iNDEX('Prisustvo-Vežbe'!$Q$4:$Q1001,MATCH(B137, 'Prisustvo-Vežbe'!$A$4:$A1001, 0)),"---")</f>
        <v>0</v>
      </c>
      <c r="G137" s="7" t="str">
        <f t="array" ref="G137">iferror(iNDEX('Januar 1'!$AH$5:$AH1001,MATCH(B137, 'Januar 1'!$A$5:$A1001, 0)),"---")</f>
        <v>---</v>
      </c>
      <c r="I137" s="7">
        <f t="array" ref="I137">iferror(iNDEX('Januar 2'!$AM$5:$AM1001,MATCH(B137, 'Januar 2'!$A$5:$A1001, 0)),"---")</f>
        <v>29.8</v>
      </c>
      <c r="K137" s="7" t="str">
        <f t="array" ref="K137">iferror(iNDEX('Jun1'!$AI$6:$AI1001,MATCH(B137, 'Jun1'!$A$6:$A1001, 0)),"---")</f>
        <v>---</v>
      </c>
      <c r="M137" s="7" t="str">
        <f t="array" ref="M137">iferror(iNDEX('Jun2'!$AF$6:$AF1001,MATCH(B137, 'Jun2'!$A$6:$A1001, 0)),"---")</f>
        <v>---</v>
      </c>
      <c r="O137" s="7" t="str">
        <f t="array" ref="O137">iferror(iNDEX('Sep1'!$AJ$6:$AJ1001,MATCH(B137, 'Sep1'!$A$6:$A1001, 0)),"---")</f>
        <v>---</v>
      </c>
      <c r="Q137" s="7" t="str">
        <f t="array" ref="Q137">iferror(iNDEX('Sep2'!$AO$6:$AO1001,MATCH(B137, 'Sep2'!$A$6:$A1001, 0)),"---")</f>
        <v>---</v>
      </c>
      <c r="S137" s="7" t="str">
        <f t="array" ref="S137">iferror(iNDEX(Dodatni!$AJ$6:$AJ1001,MATCH(B137, Dodatni!$A$6:$A1001, 0)),"---")</f>
        <v>---</v>
      </c>
      <c r="U137" s="7" t="str">
        <f t="array" ref="U137">iferror(iNDEX('Sep1-2324'!$AQ$6:$AQ1001,MATCH(B137, 'Sep1-2324'!$A$6:$A1001, 0)),"---")</f>
        <v>---</v>
      </c>
    </row>
    <row r="138">
      <c r="A138" s="6">
        <v>135.0</v>
      </c>
      <c r="B138" s="51" t="s">
        <v>228</v>
      </c>
      <c r="C138" s="7" t="str">
        <f t="array" ref="C138">INDEX('Svi studenti'!$C$2:$C1001,MATCH(B138, 'Svi studenti'!$B$2:$B1001, 0))</f>
        <v>Опачић, Никола</v>
      </c>
      <c r="D138" s="8" t="str">
        <f t="array" ref="D138">iferror(iNDEX('Svi studenti'!$G$2:$G1001,MATCH(B138, 'Svi studenti'!$B$2:$B1001, 0)),"---")</f>
        <v>3и2б</v>
      </c>
      <c r="E138" s="11">
        <f t="array" ref="E138">iferror(iNDEX('Prisustvo-Vežbe'!$Q$4:$Q1001,MATCH(B138, 'Prisustvo-Vežbe'!$A$4:$A1001, 0)),"---")</f>
        <v>5</v>
      </c>
      <c r="G138" s="7">
        <f t="array" ref="G138">iferror(iNDEX('Januar 1'!$AH$5:$AH1001,MATCH(B138, 'Januar 1'!$A$5:$A1001, 0)),"---")</f>
        <v>37</v>
      </c>
      <c r="I138" s="7" t="str">
        <f t="array" ref="I138">iferror(iNDEX('Januar 2'!$AM$5:$AM1001,MATCH(B138, 'Januar 2'!$A$5:$A1001, 0)),"---")</f>
        <v>---</v>
      </c>
      <c r="K138" s="7" t="str">
        <f t="array" ref="K138">iferror(iNDEX('Jun1'!$AI$6:$AI1001,MATCH(B138, 'Jun1'!$A$6:$A1001, 0)),"---")</f>
        <v>---</v>
      </c>
      <c r="M138" s="7" t="str">
        <f t="array" ref="M138">iferror(iNDEX('Jun2'!$AF$6:$AF1001,MATCH(B138, 'Jun2'!$A$6:$A1001, 0)),"---")</f>
        <v>---</v>
      </c>
      <c r="O138" s="7" t="str">
        <f t="array" ref="O138">iferror(iNDEX('Sep1'!$AJ$6:$AJ1001,MATCH(B138, 'Sep1'!$A$6:$A1001, 0)),"---")</f>
        <v>---</v>
      </c>
      <c r="Q138" s="7" t="str">
        <f t="array" ref="Q138">iferror(iNDEX('Sep2'!$AO$6:$AO1001,MATCH(B138, 'Sep2'!$A$6:$A1001, 0)),"---")</f>
        <v>---</v>
      </c>
      <c r="S138" s="7" t="str">
        <f t="array" ref="S138">iferror(iNDEX(Dodatni!$AJ$6:$AJ1001,MATCH(B138, Dodatni!$A$6:$A1001, 0)),"---")</f>
        <v>---</v>
      </c>
      <c r="U138" s="7" t="str">
        <f t="array" ref="U138">iferror(iNDEX('Sep1-2324'!$AQ$6:$AQ1001,MATCH(B138, 'Sep1-2324'!$A$6:$A1001, 0)),"---")</f>
        <v>---</v>
      </c>
    </row>
    <row r="139">
      <c r="A139" s="6">
        <v>136.0</v>
      </c>
      <c r="B139" s="51" t="s">
        <v>238</v>
      </c>
      <c r="C139" s="7" t="str">
        <f t="array" ref="C139">INDEX('Svi studenti'!$C$2:$C1001,MATCH(B139, 'Svi studenti'!$B$2:$B1001, 0))</f>
        <v>Пернек, Ана</v>
      </c>
      <c r="D139" s="8" t="str">
        <f t="array" ref="D139">iferror(iNDEX('Svi studenti'!$G$2:$G1001,MATCH(B139, 'Svi studenti'!$B$2:$B1001, 0)),"---")</f>
        <v>3и2б</v>
      </c>
      <c r="E139" s="11">
        <f t="array" ref="E139">iferror(iNDEX('Prisustvo-Vežbe'!$Q$4:$Q1001,MATCH(B139, 'Prisustvo-Vežbe'!$A$4:$A1001, 0)),"---")</f>
        <v>1</v>
      </c>
      <c r="G139" s="7" t="str">
        <f t="array" ref="G139">iferror(iNDEX('Januar 1'!$AH$5:$AH1001,MATCH(B139, 'Januar 1'!$A$5:$A1001, 0)),"---")</f>
        <v>---</v>
      </c>
      <c r="I139" s="7" t="str">
        <f t="array" ref="I139">iferror(iNDEX('Januar 2'!$AM$5:$AM1001,MATCH(B139, 'Januar 2'!$A$5:$A1001, 0)),"---")</f>
        <v>---</v>
      </c>
      <c r="K139" s="7" t="str">
        <f t="array" ref="K139">iferror(iNDEX('Jun1'!$AI$6:$AI1001,MATCH(B139, 'Jun1'!$A$6:$A1001, 0)),"---")</f>
        <v>---</v>
      </c>
      <c r="M139" s="7">
        <f t="array" ref="M139">iferror(iNDEX('Jun2'!$AF$6:$AF1001,MATCH(B139, 'Jun2'!$A$6:$A1001, 0)),"---")</f>
        <v>15</v>
      </c>
      <c r="O139" s="7">
        <f t="array" ref="O139">iferror(iNDEX('Sep1'!$AJ$6:$AJ1001,MATCH(B139, 'Sep1'!$A$6:$A1001, 0)),"---")</f>
        <v>33</v>
      </c>
      <c r="Q139" s="7" t="str">
        <f t="array" ref="Q139">iferror(iNDEX('Sep2'!$AO$6:$AO1001,MATCH(B139, 'Sep2'!$A$6:$A1001, 0)),"---")</f>
        <v>---</v>
      </c>
      <c r="S139" s="7" t="str">
        <f t="array" ref="S139">iferror(iNDEX(Dodatni!$AJ$6:$AJ1001,MATCH(B139, Dodatni!$A$6:$A1001, 0)),"---")</f>
        <v>---</v>
      </c>
      <c r="U139" s="7" t="str">
        <f t="array" ref="U139">iferror(iNDEX('Sep1-2324'!$AQ$6:$AQ1001,MATCH(B139, 'Sep1-2324'!$A$6:$A1001, 0)),"---")</f>
        <v>---</v>
      </c>
    </row>
    <row r="140">
      <c r="A140" s="6">
        <v>137.0</v>
      </c>
      <c r="B140" s="51" t="s">
        <v>239</v>
      </c>
      <c r="C140" s="7" t="str">
        <f t="array" ref="C140">INDEX('Svi studenti'!$C$2:$C1001,MATCH(B140, 'Svi studenti'!$B$2:$B1001, 0))</f>
        <v>Петраш, Габриел</v>
      </c>
      <c r="D140" s="8" t="str">
        <f t="array" ref="D140">iferror(iNDEX('Svi studenti'!$G$2:$G1001,MATCH(B140, 'Svi studenti'!$B$2:$B1001, 0)),"---")</f>
        <v>3и2а</v>
      </c>
      <c r="E140" s="11">
        <f t="array" ref="E140">iferror(iNDEX('Prisustvo-Vežbe'!$Q$4:$Q1001,MATCH(B140, 'Prisustvo-Vežbe'!$A$4:$A1001, 0)),"---")</f>
        <v>0</v>
      </c>
      <c r="G140" s="7" t="str">
        <f t="array" ref="G140">iferror(iNDEX('Januar 1'!$AH$5:$AH1001,MATCH(B140, 'Januar 1'!$A$5:$A1001, 0)),"---")</f>
        <v>---</v>
      </c>
      <c r="I140" s="7" t="str">
        <f t="array" ref="I140">iferror(iNDEX('Januar 2'!$AM$5:$AM1001,MATCH(B140, 'Januar 2'!$A$5:$A1001, 0)),"---")</f>
        <v>---</v>
      </c>
      <c r="K140" s="7" t="str">
        <f t="array" ref="K140">iferror(iNDEX('Jun1'!$AI$6:$AI1001,MATCH(B140, 'Jun1'!$A$6:$A1001, 0)),"---")</f>
        <v>---</v>
      </c>
      <c r="M140" s="7" t="str">
        <f t="array" ref="M140">iferror(iNDEX('Jun2'!$AF$6:$AF1001,MATCH(B140, 'Jun2'!$A$6:$A1001, 0)),"---")</f>
        <v>---</v>
      </c>
      <c r="O140" s="7">
        <f t="array" ref="O140">iferror(iNDEX('Sep1'!$AJ$6:$AJ1001,MATCH(B140, 'Sep1'!$A$6:$A1001, 0)),"---")</f>
        <v>14</v>
      </c>
      <c r="Q140" s="7" t="str">
        <f t="array" ref="Q140">iferror(iNDEX('Sep2'!$AO$6:$AO1001,MATCH(B140, 'Sep2'!$A$6:$A1001, 0)),"---")</f>
        <v>---</v>
      </c>
      <c r="S140" s="7" t="str">
        <f t="array" ref="S140">iferror(iNDEX(Dodatni!$AJ$6:$AJ1001,MATCH(B140, Dodatni!$A$6:$A1001, 0)),"---")</f>
        <v>---</v>
      </c>
      <c r="U140" s="7" t="str">
        <f t="array" ref="U140">iferror(iNDEX('Sep1-2324'!$AQ$6:$AQ1001,MATCH(B140, 'Sep1-2324'!$A$6:$A1001, 0)),"---")</f>
        <v>---</v>
      </c>
    </row>
    <row r="141">
      <c r="A141" s="6">
        <v>138.0</v>
      </c>
      <c r="B141" s="51" t="s">
        <v>211</v>
      </c>
      <c r="C141" s="7" t="str">
        <f t="array" ref="C141">INDEX('Svi studenti'!$C$2:$C1001,MATCH(B141, 'Svi studenti'!$B$2:$B1001, 0))</f>
        <v>Петровић, Софија</v>
      </c>
      <c r="D141" s="8" t="str">
        <f t="array" ref="D141">iferror(iNDEX('Svi studenti'!$G$2:$G1001,MATCH(B141, 'Svi studenti'!$B$2:$B1001, 0)),"---")</f>
        <v>3и2а</v>
      </c>
      <c r="E141" s="11">
        <f t="array" ref="E141">iferror(iNDEX('Prisustvo-Vežbe'!$Q$4:$Q1001,MATCH(B141, 'Prisustvo-Vežbe'!$A$4:$A1001, 0)),"---")</f>
        <v>5</v>
      </c>
      <c r="G141" s="7">
        <f t="array" ref="G141">iferror(iNDEX('Januar 1'!$AH$5:$AH1001,MATCH(B141, 'Januar 1'!$A$5:$A1001, 0)),"---")</f>
        <v>45</v>
      </c>
      <c r="I141" s="7" t="str">
        <f t="array" ref="I141">iferror(iNDEX('Januar 2'!$AM$5:$AM1001,MATCH(B141, 'Januar 2'!$A$5:$A1001, 0)),"---")</f>
        <v>---</v>
      </c>
      <c r="K141" s="7" t="str">
        <f t="array" ref="K141">iferror(iNDEX('Jun1'!$AI$6:$AI1001,MATCH(B141, 'Jun1'!$A$6:$A1001, 0)),"---")</f>
        <v>---</v>
      </c>
      <c r="M141" s="7" t="str">
        <f t="array" ref="M141">iferror(iNDEX('Jun2'!$AF$6:$AF1001,MATCH(B141, 'Jun2'!$A$6:$A1001, 0)),"---")</f>
        <v>---</v>
      </c>
      <c r="O141" s="7" t="str">
        <f t="array" ref="O141">iferror(iNDEX('Sep1'!$AJ$6:$AJ1001,MATCH(B141, 'Sep1'!$A$6:$A1001, 0)),"---")</f>
        <v>---</v>
      </c>
      <c r="Q141" s="7" t="str">
        <f t="array" ref="Q141">iferror(iNDEX('Sep2'!$AO$6:$AO1001,MATCH(B141, 'Sep2'!$A$6:$A1001, 0)),"---")</f>
        <v>---</v>
      </c>
      <c r="S141" s="7" t="str">
        <f t="array" ref="S141">iferror(iNDEX(Dodatni!$AJ$6:$AJ1001,MATCH(B141, Dodatni!$A$6:$A1001, 0)),"---")</f>
        <v>---</v>
      </c>
      <c r="U141" s="7" t="str">
        <f t="array" ref="U141">iferror(iNDEX('Sep1-2324'!$AQ$6:$AQ1001,MATCH(B141, 'Sep1-2324'!$A$6:$A1001, 0)),"---")</f>
        <v>---</v>
      </c>
    </row>
    <row r="142">
      <c r="A142" s="6">
        <v>139.0</v>
      </c>
      <c r="B142" s="51" t="s">
        <v>240</v>
      </c>
      <c r="C142" s="7" t="str">
        <f t="array" ref="C142">INDEX('Svi studenti'!$C$2:$C1001,MATCH(B142, 'Svi studenti'!$B$2:$B1001, 0))</f>
        <v>Петронијевић, Димитрије</v>
      </c>
      <c r="D142" s="8" t="str">
        <f t="array" ref="D142">iferror(iNDEX('Svi studenti'!$G$2:$G1001,MATCH(B142, 'Svi studenti'!$B$2:$B1001, 0)),"---")</f>
        <v>3и2а</v>
      </c>
      <c r="E142" s="11">
        <f t="array" ref="E142">iferror(iNDEX('Prisustvo-Vežbe'!$Q$4:$Q1001,MATCH(B142, 'Prisustvo-Vežbe'!$A$4:$A1001, 0)),"---")</f>
        <v>0</v>
      </c>
      <c r="G142" s="7" t="str">
        <f t="array" ref="G142">iferror(iNDEX('Januar 1'!$AH$5:$AH1001,MATCH(B142, 'Januar 1'!$A$5:$A1001, 0)),"---")</f>
        <v>---</v>
      </c>
      <c r="I142" s="7" t="str">
        <f t="array" ref="I142">iferror(iNDEX('Januar 2'!$AM$5:$AM1001,MATCH(B142, 'Januar 2'!$A$5:$A1001, 0)),"---")</f>
        <v>---</v>
      </c>
      <c r="K142" s="7" t="str">
        <f t="array" ref="K142">iferror(iNDEX('Jun1'!$AI$6:$AI1001,MATCH(B142, 'Jun1'!$A$6:$A1001, 0)),"---")</f>
        <v>---</v>
      </c>
      <c r="M142" s="7" t="str">
        <f t="array" ref="M142">iferror(iNDEX('Jun2'!$AF$6:$AF1001,MATCH(B142, 'Jun2'!$A$6:$A1001, 0)),"---")</f>
        <v>---</v>
      </c>
      <c r="O142" s="7" t="str">
        <f t="array" ref="O142">iferror(iNDEX('Sep1'!$AJ$6:$AJ1001,MATCH(B142, 'Sep1'!$A$6:$A1001, 0)),"---")</f>
        <v>---</v>
      </c>
      <c r="Q142" s="7" t="str">
        <f t="array" ref="Q142">iferror(iNDEX('Sep2'!$AO$6:$AO1001,MATCH(B142, 'Sep2'!$A$6:$A1001, 0)),"---")</f>
        <v>---</v>
      </c>
      <c r="S142" s="7" t="str">
        <f t="array" ref="S142">iferror(iNDEX(Dodatni!$AJ$6:$AJ1001,MATCH(B142, Dodatni!$A$6:$A1001, 0)),"---")</f>
        <v>---</v>
      </c>
      <c r="U142" s="7" t="str">
        <f t="array" ref="U142">iferror(iNDEX('Sep1-2324'!$AQ$6:$AQ1001,MATCH(B142, 'Sep1-2324'!$A$6:$A1001, 0)),"---")</f>
        <v>---</v>
      </c>
    </row>
    <row r="143">
      <c r="A143" s="6">
        <v>140.0</v>
      </c>
      <c r="B143" s="51" t="s">
        <v>215</v>
      </c>
      <c r="C143" s="7" t="str">
        <f t="array" ref="C143">INDEX('Svi studenti'!$C$2:$C1001,MATCH(B143, 'Svi studenti'!$B$2:$B1001, 0))</f>
        <v>Пешић, Петар</v>
      </c>
      <c r="D143" s="8" t="str">
        <f t="array" ref="D143">iferror(iNDEX('Svi studenti'!$G$2:$G1001,MATCH(B143, 'Svi studenti'!$B$2:$B1001, 0)),"---")</f>
        <v>3и2б</v>
      </c>
      <c r="E143" s="11">
        <f t="array" ref="E143">iferror(iNDEX('Prisustvo-Vežbe'!$Q$4:$Q1001,MATCH(B143, 'Prisustvo-Vežbe'!$A$4:$A1001, 0)),"---")</f>
        <v>4</v>
      </c>
      <c r="G143" s="7">
        <f t="array" ref="G143">iferror(iNDEX('Januar 1'!$AH$5:$AH1001,MATCH(B143, 'Januar 1'!$A$5:$A1001, 0)),"---")</f>
        <v>36</v>
      </c>
      <c r="I143" s="7" t="str">
        <f t="array" ref="I143">iferror(iNDEX('Januar 2'!$AM$5:$AM1001,MATCH(B143, 'Januar 2'!$A$5:$A1001, 0)),"---")</f>
        <v>---</v>
      </c>
      <c r="K143" s="7" t="str">
        <f t="array" ref="K143">iferror(iNDEX('Jun1'!$AI$6:$AI1001,MATCH(B143, 'Jun1'!$A$6:$A1001, 0)),"---")</f>
        <v>---</v>
      </c>
      <c r="M143" s="7" t="str">
        <f t="array" ref="M143">iferror(iNDEX('Jun2'!$AF$6:$AF1001,MATCH(B143, 'Jun2'!$A$6:$A1001, 0)),"---")</f>
        <v>---</v>
      </c>
      <c r="O143" s="7" t="str">
        <f t="array" ref="O143">iferror(iNDEX('Sep1'!$AJ$6:$AJ1001,MATCH(B143, 'Sep1'!$A$6:$A1001, 0)),"---")</f>
        <v>---</v>
      </c>
      <c r="Q143" s="7" t="str">
        <f t="array" ref="Q143">iferror(iNDEX('Sep2'!$AO$6:$AO1001,MATCH(B143, 'Sep2'!$A$6:$A1001, 0)),"---")</f>
        <v>---</v>
      </c>
      <c r="S143" s="7" t="str">
        <f t="array" ref="S143">iferror(iNDEX(Dodatni!$AJ$6:$AJ1001,MATCH(B143, Dodatni!$A$6:$A1001, 0)),"---")</f>
        <v>---</v>
      </c>
      <c r="U143" s="7" t="str">
        <f t="array" ref="U143">iferror(iNDEX('Sep1-2324'!$AQ$6:$AQ1001,MATCH(B143, 'Sep1-2324'!$A$6:$A1001, 0)),"---")</f>
        <v>---</v>
      </c>
    </row>
    <row r="144">
      <c r="A144" s="6">
        <v>141.0</v>
      </c>
      <c r="B144" s="51" t="s">
        <v>223</v>
      </c>
      <c r="C144" s="7" t="str">
        <f t="array" ref="C144">INDEX('Svi studenti'!$C$2:$C1001,MATCH(B144, 'Svi studenti'!$B$2:$B1001, 0))</f>
        <v>Протић, Мина</v>
      </c>
      <c r="D144" s="8" t="str">
        <f t="array" ref="D144">iferror(iNDEX('Svi studenti'!$G$2:$G1001,MATCH(B144, 'Svi studenti'!$B$2:$B1001, 0)),"---")</f>
        <v>3и2б</v>
      </c>
      <c r="E144" s="11">
        <f t="array" ref="E144">iferror(iNDEX('Prisustvo-Vežbe'!$Q$4:$Q1001,MATCH(B144, 'Prisustvo-Vežbe'!$A$4:$A1001, 0)),"---")</f>
        <v>5</v>
      </c>
      <c r="G144" s="7">
        <f t="array" ref="G144">iferror(iNDEX('Januar 1'!$AH$5:$AH1001,MATCH(B144, 'Januar 1'!$A$5:$A1001, 0)),"---")</f>
        <v>0</v>
      </c>
      <c r="I144" s="7" t="str">
        <f t="array" ref="I144">iferror(iNDEX('Januar 2'!$AM$5:$AM1001,MATCH(B144, 'Januar 2'!$A$5:$A1001, 0)),"---")</f>
        <v>---</v>
      </c>
      <c r="K144" s="7">
        <f t="array" ref="K144">iferror(iNDEX('Jun1'!$AI$6:$AI1001,MATCH(B144, 'Jun1'!$A$6:$A1001, 0)),"---")</f>
        <v>23.5</v>
      </c>
      <c r="M144" s="7" t="str">
        <f t="array" ref="M144">iferror(iNDEX('Jun2'!$AF$6:$AF1001,MATCH(B144, 'Jun2'!$A$6:$A1001, 0)),"---")</f>
        <v>---</v>
      </c>
      <c r="O144" s="7" t="str">
        <f t="array" ref="O144">iferror(iNDEX('Sep1'!$AJ$6:$AJ1001,MATCH(B144, 'Sep1'!$A$6:$A1001, 0)),"---")</f>
        <v>---</v>
      </c>
      <c r="Q144" s="7" t="str">
        <f t="array" ref="Q144">iferror(iNDEX('Sep2'!$AO$6:$AO1001,MATCH(B144, 'Sep2'!$A$6:$A1001, 0)),"---")</f>
        <v>---</v>
      </c>
      <c r="S144" s="7" t="str">
        <f t="array" ref="S144">iferror(iNDEX(Dodatni!$AJ$6:$AJ1001,MATCH(B144, Dodatni!$A$6:$A1001, 0)),"---")</f>
        <v>---</v>
      </c>
      <c r="U144" s="7" t="str">
        <f t="array" ref="U144">iferror(iNDEX('Sep1-2324'!$AQ$6:$AQ1001,MATCH(B144, 'Sep1-2324'!$A$6:$A1001, 0)),"---")</f>
        <v>---</v>
      </c>
    </row>
    <row r="145">
      <c r="A145" s="6">
        <v>142.0</v>
      </c>
      <c r="B145" s="51" t="s">
        <v>241</v>
      </c>
      <c r="C145" s="7" t="str">
        <f t="array" ref="C145">INDEX('Svi studenti'!$C$2:$C1001,MATCH(B145, 'Svi studenti'!$B$2:$B1001, 0))</f>
        <v>Пушељић, Алекса</v>
      </c>
      <c r="D145" s="8" t="str">
        <f t="array" ref="D145">iferror(iNDEX('Svi studenti'!$G$2:$G1001,MATCH(B145, 'Svi studenti'!$B$2:$B1001, 0)),"---")</f>
        <v>3и2б</v>
      </c>
      <c r="E145" s="11">
        <f t="array" ref="E145">iferror(iNDEX('Prisustvo-Vežbe'!$Q$4:$Q1001,MATCH(B145, 'Prisustvo-Vežbe'!$A$4:$A1001, 0)),"---")</f>
        <v>0</v>
      </c>
      <c r="G145" s="7" t="str">
        <f t="array" ref="G145">iferror(iNDEX('Januar 1'!$AH$5:$AH1001,MATCH(B145, 'Januar 1'!$A$5:$A1001, 0)),"---")</f>
        <v>---</v>
      </c>
      <c r="I145" s="7" t="str">
        <f t="array" ref="I145">iferror(iNDEX('Januar 2'!$AM$5:$AM1001,MATCH(B145, 'Januar 2'!$A$5:$A1001, 0)),"---")</f>
        <v>---</v>
      </c>
      <c r="K145" s="7" t="str">
        <f t="array" ref="K145">iferror(iNDEX('Jun1'!$AI$6:$AI1001,MATCH(B145, 'Jun1'!$A$6:$A1001, 0)),"---")</f>
        <v>---</v>
      </c>
      <c r="M145" s="7" t="str">
        <f t="array" ref="M145">iferror(iNDEX('Jun2'!$AF$6:$AF1001,MATCH(B145, 'Jun2'!$A$6:$A1001, 0)),"---")</f>
        <v>---</v>
      </c>
      <c r="O145" s="7" t="str">
        <f t="array" ref="O145">iferror(iNDEX('Sep1'!$AJ$6:$AJ1001,MATCH(B145, 'Sep1'!$A$6:$A1001, 0)),"---")</f>
        <v>---</v>
      </c>
      <c r="Q145" s="7" t="str">
        <f t="array" ref="Q145">iferror(iNDEX('Sep2'!$AO$6:$AO1001,MATCH(B145, 'Sep2'!$A$6:$A1001, 0)),"---")</f>
        <v>---</v>
      </c>
      <c r="S145" s="7" t="str">
        <f t="array" ref="S145">iferror(iNDEX(Dodatni!$AJ$6:$AJ1001,MATCH(B145, Dodatni!$A$6:$A1001, 0)),"---")</f>
        <v>---</v>
      </c>
      <c r="U145" s="7" t="str">
        <f t="array" ref="U145">iferror(iNDEX('Sep1-2324'!$AQ$6:$AQ1001,MATCH(B145, 'Sep1-2324'!$A$6:$A1001, 0)),"---")</f>
        <v>---</v>
      </c>
    </row>
    <row r="146">
      <c r="A146" s="6">
        <v>143.0</v>
      </c>
      <c r="B146" s="51" t="s">
        <v>242</v>
      </c>
      <c r="C146" s="7" t="str">
        <f t="array" ref="C146">INDEX('Svi studenti'!$C$2:$C1001,MATCH(B146, 'Svi studenti'!$B$2:$B1001, 0))</f>
        <v>Радмановац, Ана</v>
      </c>
      <c r="D146" s="8" t="str">
        <f t="array" ref="D146">iferror(iNDEX('Svi studenti'!$G$2:$G1001,MATCH(B146, 'Svi studenti'!$B$2:$B1001, 0)),"---")</f>
        <v>3и2а</v>
      </c>
      <c r="E146" s="11">
        <f t="array" ref="E146">iferror(iNDEX('Prisustvo-Vežbe'!$Q$4:$Q1001,MATCH(B146, 'Prisustvo-Vežbe'!$A$4:$A1001, 0)),"---")</f>
        <v>3.5</v>
      </c>
      <c r="G146" s="7" t="str">
        <f t="array" ref="G146">iferror(iNDEX('Januar 1'!$AH$5:$AH1001,MATCH(B146, 'Januar 1'!$A$5:$A1001, 0)),"---")</f>
        <v>---</v>
      </c>
      <c r="I146" s="7" t="str">
        <f t="array" ref="I146">iferror(iNDEX('Januar 2'!$AM$5:$AM1001,MATCH(B146, 'Januar 2'!$A$5:$A1001, 0)),"---")</f>
        <v>---</v>
      </c>
      <c r="K146" s="7">
        <f t="array" ref="K146">iferror(iNDEX('Jun1'!$AI$6:$AI1001,MATCH(B146, 'Jun1'!$A$6:$A1001, 0)),"---")</f>
        <v>16.5</v>
      </c>
      <c r="M146" s="7">
        <f t="array" ref="M146">iferror(iNDEX('Jun2'!$AF$6:$AF1001,MATCH(B146, 'Jun2'!$A$6:$A1001, 0)),"---")</f>
        <v>37</v>
      </c>
      <c r="O146" s="7" t="str">
        <f t="array" ref="O146">iferror(iNDEX('Sep1'!$AJ$6:$AJ1001,MATCH(B146, 'Sep1'!$A$6:$A1001, 0)),"---")</f>
        <v>---</v>
      </c>
      <c r="Q146" s="7" t="str">
        <f t="array" ref="Q146">iferror(iNDEX('Sep2'!$AO$6:$AO1001,MATCH(B146, 'Sep2'!$A$6:$A1001, 0)),"---")</f>
        <v>---</v>
      </c>
      <c r="S146" s="7" t="str">
        <f t="array" ref="S146">iferror(iNDEX(Dodatni!$AJ$6:$AJ1001,MATCH(B146, Dodatni!$A$6:$A1001, 0)),"---")</f>
        <v>---</v>
      </c>
      <c r="U146" s="7" t="str">
        <f t="array" ref="U146">iferror(iNDEX('Sep1-2324'!$AQ$6:$AQ1001,MATCH(B146, 'Sep1-2324'!$A$6:$A1001, 0)),"---")</f>
        <v>---</v>
      </c>
    </row>
    <row r="147">
      <c r="A147" s="6">
        <v>144.0</v>
      </c>
      <c r="B147" s="51" t="s">
        <v>243</v>
      </c>
      <c r="C147" s="7" t="str">
        <f t="array" ref="C147">INDEX('Svi studenti'!$C$2:$C1001,MATCH(B147, 'Svi studenti'!$B$2:$B1001, 0))</f>
        <v>Радовановић, Анђела</v>
      </c>
      <c r="D147" s="8" t="str">
        <f t="array" ref="D147">iferror(iNDEX('Svi studenti'!$G$2:$G1001,MATCH(B147, 'Svi studenti'!$B$2:$B1001, 0)),"---")</f>
        <v>3и2б</v>
      </c>
      <c r="E147" s="11">
        <f t="array" ref="E147">iferror(iNDEX('Prisustvo-Vežbe'!$Q$4:$Q1001,MATCH(B147, 'Prisustvo-Vežbe'!$A$4:$A1001, 0)),"---")</f>
        <v>2</v>
      </c>
      <c r="G147" s="7" t="str">
        <f t="array" ref="G147">iferror(iNDEX('Januar 1'!$AH$5:$AH1001,MATCH(B147, 'Januar 1'!$A$5:$A1001, 0)),"---")</f>
        <v>---</v>
      </c>
      <c r="I147" s="7" t="str">
        <f t="array" ref="I147">iferror(iNDEX('Januar 2'!$AM$5:$AM1001,MATCH(B147, 'Januar 2'!$A$5:$A1001, 0)),"---")</f>
        <v>---</v>
      </c>
      <c r="K147" s="7" t="str">
        <f t="array" ref="K147">iferror(iNDEX('Jun1'!$AI$6:$AI1001,MATCH(B147, 'Jun1'!$A$6:$A1001, 0)),"---")</f>
        <v>---</v>
      </c>
      <c r="M147" s="7" t="str">
        <f t="array" ref="M147">iferror(iNDEX('Jun2'!$AF$6:$AF1001,MATCH(B147, 'Jun2'!$A$6:$A1001, 0)),"---")</f>
        <v>---</v>
      </c>
      <c r="O147" s="7" t="str">
        <f t="array" ref="O147">iferror(iNDEX('Sep1'!$AJ$6:$AJ1001,MATCH(B147, 'Sep1'!$A$6:$A1001, 0)),"---")</f>
        <v>---</v>
      </c>
      <c r="Q147" s="7" t="str">
        <f t="array" ref="Q147">iferror(iNDEX('Sep2'!$AO$6:$AO1001,MATCH(B147, 'Sep2'!$A$6:$A1001, 0)),"---")</f>
        <v>---</v>
      </c>
      <c r="S147" s="7" t="str">
        <f t="array" ref="S147">iferror(iNDEX(Dodatni!$AJ$6:$AJ1001,MATCH(B147, Dodatni!$A$6:$A1001, 0)),"---")</f>
        <v>---</v>
      </c>
      <c r="U147" s="7" t="str">
        <f t="array" ref="U147">iferror(iNDEX('Sep1-2324'!$AQ$6:$AQ1001,MATCH(B147, 'Sep1-2324'!$A$6:$A1001, 0)),"---")</f>
        <v>---</v>
      </c>
    </row>
    <row r="148">
      <c r="A148" s="6">
        <v>145.0</v>
      </c>
      <c r="B148" s="51" t="s">
        <v>244</v>
      </c>
      <c r="C148" s="7" t="str">
        <f t="array" ref="C148">INDEX('Svi studenti'!$C$2:$C1001,MATCH(B148, 'Svi studenti'!$B$2:$B1001, 0))</f>
        <v>Радовановић, Милош</v>
      </c>
      <c r="D148" s="8" t="str">
        <f t="array" ref="D148">iferror(iNDEX('Svi studenti'!$G$2:$G1001,MATCH(B148, 'Svi studenti'!$B$2:$B1001, 0)),"---")</f>
        <v>3и2а</v>
      </c>
      <c r="E148" s="11">
        <f t="array" ref="E148">iferror(iNDEX('Prisustvo-Vežbe'!$Q$4:$Q1001,MATCH(B148, 'Prisustvo-Vežbe'!$A$4:$A1001, 0)),"---")</f>
        <v>0</v>
      </c>
      <c r="G148" s="7" t="str">
        <f t="array" ref="G148">iferror(iNDEX('Januar 1'!$AH$5:$AH1001,MATCH(B148, 'Januar 1'!$A$5:$A1001, 0)),"---")</f>
        <v>---</v>
      </c>
      <c r="I148" s="7" t="str">
        <f t="array" ref="I148">iferror(iNDEX('Januar 2'!$AM$5:$AM1001,MATCH(B148, 'Januar 2'!$A$5:$A1001, 0)),"---")</f>
        <v>---</v>
      </c>
      <c r="K148" s="7" t="str">
        <f t="array" ref="K148">iferror(iNDEX('Jun1'!$AI$6:$AI1001,MATCH(B148, 'Jun1'!$A$6:$A1001, 0)),"---")</f>
        <v>---</v>
      </c>
      <c r="M148" s="7" t="str">
        <f t="array" ref="M148">iferror(iNDEX('Jun2'!$AF$6:$AF1001,MATCH(B148, 'Jun2'!$A$6:$A1001, 0)),"---")</f>
        <v>---</v>
      </c>
      <c r="O148" s="7" t="str">
        <f t="array" ref="O148">iferror(iNDEX('Sep1'!$AJ$6:$AJ1001,MATCH(B148, 'Sep1'!$A$6:$A1001, 0)),"---")</f>
        <v>---</v>
      </c>
      <c r="Q148" s="7" t="str">
        <f t="array" ref="Q148">iferror(iNDEX('Sep2'!$AO$6:$AO1001,MATCH(B148, 'Sep2'!$A$6:$A1001, 0)),"---")</f>
        <v>---</v>
      </c>
      <c r="S148" s="7" t="str">
        <f t="array" ref="S148">iferror(iNDEX(Dodatni!$AJ$6:$AJ1001,MATCH(B148, Dodatni!$A$6:$A1001, 0)),"---")</f>
        <v>---</v>
      </c>
      <c r="U148" s="7" t="str">
        <f t="array" ref="U148">iferror(iNDEX('Sep1-2324'!$AQ$6:$AQ1001,MATCH(B148, 'Sep1-2324'!$A$6:$A1001, 0)),"---")</f>
        <v>---</v>
      </c>
    </row>
    <row r="149">
      <c r="A149" s="6">
        <v>146.0</v>
      </c>
      <c r="B149" s="51" t="s">
        <v>245</v>
      </c>
      <c r="C149" s="7" t="str">
        <f t="array" ref="C149">INDEX('Svi studenti'!$C$2:$C1001,MATCH(B149, 'Svi studenti'!$B$2:$B1001, 0))</f>
        <v>Радовић, Катарина</v>
      </c>
      <c r="D149" s="8" t="str">
        <f t="array" ref="D149">iferror(iNDEX('Svi studenti'!$G$2:$G1001,MATCH(B149, 'Svi studenti'!$B$2:$B1001, 0)),"---")</f>
        <v>3и2б</v>
      </c>
      <c r="E149" s="11">
        <f t="array" ref="E149">iferror(iNDEX('Prisustvo-Vežbe'!$Q$4:$Q1001,MATCH(B149, 'Prisustvo-Vežbe'!$A$4:$A1001, 0)),"---")</f>
        <v>0</v>
      </c>
      <c r="G149" s="7" t="str">
        <f t="array" ref="G149">iferror(iNDEX('Januar 1'!$AH$5:$AH1001,MATCH(B149, 'Januar 1'!$A$5:$A1001, 0)),"---")</f>
        <v>---</v>
      </c>
      <c r="I149" s="7" t="str">
        <f t="array" ref="I149">iferror(iNDEX('Januar 2'!$AM$5:$AM1001,MATCH(B149, 'Januar 2'!$A$5:$A1001, 0)),"---")</f>
        <v>---</v>
      </c>
      <c r="K149" s="7" t="str">
        <f t="array" ref="K149">iferror(iNDEX('Jun1'!$AI$6:$AI1001,MATCH(B149, 'Jun1'!$A$6:$A1001, 0)),"---")</f>
        <v>---</v>
      </c>
      <c r="M149" s="7" t="str">
        <f t="array" ref="M149">iferror(iNDEX('Jun2'!$AF$6:$AF1001,MATCH(B149, 'Jun2'!$A$6:$A1001, 0)),"---")</f>
        <v>---</v>
      </c>
      <c r="O149" s="7" t="str">
        <f t="array" ref="O149">iferror(iNDEX('Sep1'!$AJ$6:$AJ1001,MATCH(B149, 'Sep1'!$A$6:$A1001, 0)),"---")</f>
        <v>---</v>
      </c>
      <c r="Q149" s="7" t="str">
        <f t="array" ref="Q149">iferror(iNDEX('Sep2'!$AO$6:$AO1001,MATCH(B149, 'Sep2'!$A$6:$A1001, 0)),"---")</f>
        <v>---</v>
      </c>
      <c r="S149" s="7" t="str">
        <f t="array" ref="S149">iferror(iNDEX(Dodatni!$AJ$6:$AJ1001,MATCH(B149, Dodatni!$A$6:$A1001, 0)),"---")</f>
        <v>---</v>
      </c>
      <c r="U149" s="7" t="str">
        <f t="array" ref="U149">iferror(iNDEX('Sep1-2324'!$AQ$6:$AQ1001,MATCH(B149, 'Sep1-2324'!$A$6:$A1001, 0)),"---")</f>
        <v>---</v>
      </c>
    </row>
    <row r="150">
      <c r="A150" s="6">
        <v>147.0</v>
      </c>
      <c r="B150" s="51" t="s">
        <v>190</v>
      </c>
      <c r="C150" s="7" t="str">
        <f t="array" ref="C150">INDEX('Svi studenti'!$C$2:$C1001,MATCH(B150, 'Svi studenti'!$B$2:$B1001, 0))</f>
        <v>Рајковић, Анђела</v>
      </c>
      <c r="D150" s="8" t="str">
        <f t="array" ref="D150">iferror(iNDEX('Svi studenti'!$G$2:$G1001,MATCH(B150, 'Svi studenti'!$B$2:$B1001, 0)),"---")</f>
        <v>3и2а</v>
      </c>
      <c r="E150" s="11">
        <f t="array" ref="E150">iferror(iNDEX('Prisustvo-Vežbe'!$Q$4:$Q1001,MATCH(B150, 'Prisustvo-Vežbe'!$A$4:$A1001, 0)),"---")</f>
        <v>5</v>
      </c>
      <c r="G150" s="7">
        <f t="array" ref="G150">iferror(iNDEX('Januar 1'!$AH$5:$AH1001,MATCH(B150, 'Januar 1'!$A$5:$A1001, 0)),"---")</f>
        <v>37</v>
      </c>
      <c r="I150" s="7" t="str">
        <f t="array" ref="I150">iferror(iNDEX('Januar 2'!$AM$5:$AM1001,MATCH(B150, 'Januar 2'!$A$5:$A1001, 0)),"---")</f>
        <v>---</v>
      </c>
      <c r="K150" s="7" t="str">
        <f t="array" ref="K150">iferror(iNDEX('Jun1'!$AI$6:$AI1001,MATCH(B150, 'Jun1'!$A$6:$A1001, 0)),"---")</f>
        <v>---</v>
      </c>
      <c r="M150" s="7" t="str">
        <f t="array" ref="M150">iferror(iNDEX('Jun2'!$AF$6:$AF1001,MATCH(B150, 'Jun2'!$A$6:$A1001, 0)),"---")</f>
        <v>---</v>
      </c>
      <c r="O150" s="7" t="str">
        <f t="array" ref="O150">iferror(iNDEX('Sep1'!$AJ$6:$AJ1001,MATCH(B150, 'Sep1'!$A$6:$A1001, 0)),"---")</f>
        <v>---</v>
      </c>
      <c r="Q150" s="7" t="str">
        <f t="array" ref="Q150">iferror(iNDEX('Sep2'!$AO$6:$AO1001,MATCH(B150, 'Sep2'!$A$6:$A1001, 0)),"---")</f>
        <v>---</v>
      </c>
      <c r="S150" s="7" t="str">
        <f t="array" ref="S150">iferror(iNDEX(Dodatni!$AJ$6:$AJ1001,MATCH(B150, Dodatni!$A$6:$A1001, 0)),"---")</f>
        <v>---</v>
      </c>
      <c r="U150" s="7" t="str">
        <f t="array" ref="U150">iferror(iNDEX('Sep1-2324'!$AQ$6:$AQ1001,MATCH(B150, 'Sep1-2324'!$A$6:$A1001, 0)),"---")</f>
        <v>---</v>
      </c>
    </row>
    <row r="151">
      <c r="A151" s="6">
        <v>148.0</v>
      </c>
      <c r="B151" s="51" t="s">
        <v>166</v>
      </c>
      <c r="C151" s="7" t="str">
        <f t="array" ref="C151">INDEX('Svi studenti'!$C$2:$C1001,MATCH(B151, 'Svi studenti'!$B$2:$B1001, 0))</f>
        <v>Рамадани, Тарик</v>
      </c>
      <c r="D151" s="8" t="str">
        <f t="array" ref="D151">iferror(iNDEX('Svi studenti'!$G$2:$G1001,MATCH(B151, 'Svi studenti'!$B$2:$B1001, 0)),"---")</f>
        <v>3и2а</v>
      </c>
      <c r="E151" s="11">
        <f t="array" ref="E151">iferror(iNDEX('Prisustvo-Vežbe'!$Q$4:$Q1001,MATCH(B151, 'Prisustvo-Vežbe'!$A$4:$A1001, 0)),"---")</f>
        <v>0.5</v>
      </c>
      <c r="G151" s="7" t="str">
        <f t="array" ref="G151">iferror(iNDEX('Januar 1'!$AH$5:$AH1001,MATCH(B151, 'Januar 1'!$A$5:$A1001, 0)),"---")</f>
        <v>---</v>
      </c>
      <c r="I151" s="7">
        <f t="array" ref="I151">iferror(iNDEX('Januar 2'!$AM$5:$AM1001,MATCH(B151, 'Januar 2'!$A$5:$A1001, 0)),"---")</f>
        <v>16</v>
      </c>
      <c r="K151" s="7">
        <f t="array" ref="K151">iferror(iNDEX('Jun1'!$AI$6:$AI1001,MATCH(B151, 'Jun1'!$A$6:$A1001, 0)),"---")</f>
        <v>22.5</v>
      </c>
      <c r="M151" s="7" t="str">
        <f t="array" ref="M151">iferror(iNDEX('Jun2'!$AF$6:$AF1001,MATCH(B151, 'Jun2'!$A$6:$A1001, 0)),"---")</f>
        <v>---</v>
      </c>
      <c r="O151" s="7" t="str">
        <f t="array" ref="O151">iferror(iNDEX('Sep1'!$AJ$6:$AJ1001,MATCH(B151, 'Sep1'!$A$6:$A1001, 0)),"---")</f>
        <v>---</v>
      </c>
      <c r="Q151" s="7" t="str">
        <f t="array" ref="Q151">iferror(iNDEX('Sep2'!$AO$6:$AO1001,MATCH(B151, 'Sep2'!$A$6:$A1001, 0)),"---")</f>
        <v>---</v>
      </c>
      <c r="S151" s="7" t="str">
        <f t="array" ref="S151">iferror(iNDEX(Dodatni!$AJ$6:$AJ1001,MATCH(B151, Dodatni!$A$6:$A1001, 0)),"---")</f>
        <v>---</v>
      </c>
      <c r="U151" s="7" t="str">
        <f t="array" ref="U151">iferror(iNDEX('Sep1-2324'!$AQ$6:$AQ1001,MATCH(B151, 'Sep1-2324'!$A$6:$A1001, 0)),"---")</f>
        <v>---</v>
      </c>
    </row>
    <row r="152">
      <c r="A152" s="107">
        <v>149.0</v>
      </c>
      <c r="B152" s="51" t="s">
        <v>246</v>
      </c>
      <c r="C152" s="7" t="str">
        <f t="array" ref="C152">INDEX('Svi studenti'!$C$2:$C1001,MATCH(B152, 'Svi studenti'!$B$2:$B1001, 0))</f>
        <v>Ратковић, Теодора</v>
      </c>
      <c r="D152" s="8" t="str">
        <f t="array" ref="D152">iferror(iNDEX('Svi studenti'!$G$2:$G1001,MATCH(B152, 'Svi studenti'!$B$2:$B1001, 0)),"---")</f>
        <v>3и2б</v>
      </c>
      <c r="E152" s="11">
        <f t="array" ref="E152">iferror(iNDEX('Prisustvo-Vežbe'!$Q$4:$Q1001,MATCH(B152, 'Prisustvo-Vežbe'!$A$4:$A1001, 0)),"---")</f>
        <v>5</v>
      </c>
      <c r="G152" s="7" t="str">
        <f t="array" ref="G152">iferror(iNDEX('Januar 1'!$AH$5:$AH1001,MATCH(B152, 'Januar 1'!$A$5:$A1001, 0)),"---")</f>
        <v>---</v>
      </c>
      <c r="I152" s="7" t="str">
        <f t="array" ref="I152">iferror(iNDEX('Januar 2'!$AM$5:$AM1001,MATCH(B152, 'Januar 2'!$A$5:$A1001, 0)),"---")</f>
        <v>---</v>
      </c>
      <c r="K152" s="7" t="str">
        <f t="array" ref="K152">iferror(iNDEX('Jun1'!$AI$6:$AI1001,MATCH(B152, 'Jun1'!$A$6:$A1001, 0)),"---")</f>
        <v>---</v>
      </c>
      <c r="M152" s="7" t="str">
        <f t="array" ref="M152">iferror(iNDEX('Jun2'!$AF$6:$AF1001,MATCH(B152, 'Jun2'!$A$6:$A1001, 0)),"---")</f>
        <v>---</v>
      </c>
      <c r="O152" s="7" t="str">
        <f t="array" ref="O152">iferror(iNDEX('Sep1'!$AJ$6:$AJ1001,MATCH(B152, 'Sep1'!$A$6:$A1001, 0)),"---")</f>
        <v>---</v>
      </c>
      <c r="Q152" s="7" t="str">
        <f t="array" ref="Q152">iferror(iNDEX('Sep2'!$AO$6:$AO1001,MATCH(B152, 'Sep2'!$A$6:$A1001, 0)),"---")</f>
        <v>---</v>
      </c>
      <c r="S152" s="7" t="str">
        <f t="array" ref="S152">iferror(iNDEX(Dodatni!$AJ$6:$AJ1001,MATCH(B152, Dodatni!$A$6:$A1001, 0)),"---")</f>
        <v>---</v>
      </c>
      <c r="U152" s="7" t="str">
        <f t="array" ref="U152">iferror(iNDEX('Sep1-2324'!$AQ$6:$AQ1001,MATCH(B152, 'Sep1-2324'!$A$6:$A1001, 0)),"---")</f>
        <v>---</v>
      </c>
    </row>
    <row r="153">
      <c r="A153" s="107">
        <v>150.0</v>
      </c>
      <c r="B153" s="51" t="s">
        <v>247</v>
      </c>
      <c r="C153" s="7" t="str">
        <f t="array" ref="C153">INDEX('Svi studenti'!$C$2:$C1001,MATCH(B153, 'Svi studenti'!$B$2:$B1001, 0))</f>
        <v>Ристановић, Ђорђе</v>
      </c>
      <c r="D153" s="8" t="str">
        <f t="array" ref="D153">iferror(iNDEX('Svi studenti'!$G$2:$G1001,MATCH(B153, 'Svi studenti'!$B$2:$B1001, 0)),"---")</f>
        <v>3и2а</v>
      </c>
      <c r="E153" s="11">
        <f t="array" ref="E153">iferror(iNDEX('Prisustvo-Vežbe'!$Q$4:$Q1001,MATCH(B153, 'Prisustvo-Vežbe'!$A$4:$A1001, 0)),"---")</f>
        <v>0</v>
      </c>
      <c r="G153" s="7" t="str">
        <f t="array" ref="G153">iferror(iNDEX('Januar 1'!$AH$5:$AH1001,MATCH(B153, 'Januar 1'!$A$5:$A1001, 0)),"---")</f>
        <v>---</v>
      </c>
      <c r="I153" s="7" t="str">
        <f t="array" ref="I153">iferror(iNDEX('Januar 2'!$AM$5:$AM1001,MATCH(B153, 'Januar 2'!$A$5:$A1001, 0)),"---")</f>
        <v>---</v>
      </c>
      <c r="K153" s="7" t="str">
        <f t="array" ref="K153">iferror(iNDEX('Jun1'!$AI$6:$AI1001,MATCH(B153, 'Jun1'!$A$6:$A1001, 0)),"---")</f>
        <v>---</v>
      </c>
      <c r="M153" s="7" t="str">
        <f t="array" ref="M153">iferror(iNDEX('Jun2'!$AF$6:$AF1001,MATCH(B153, 'Jun2'!$A$6:$A1001, 0)),"---")</f>
        <v>---</v>
      </c>
      <c r="O153" s="7" t="str">
        <f t="array" ref="O153">iferror(iNDEX('Sep1'!$AJ$6:$AJ1001,MATCH(B153, 'Sep1'!$A$6:$A1001, 0)),"---")</f>
        <v>---</v>
      </c>
      <c r="Q153" s="7" t="str">
        <f t="array" ref="Q153">iferror(iNDEX('Sep2'!$AO$6:$AO1001,MATCH(B153, 'Sep2'!$A$6:$A1001, 0)),"---")</f>
        <v>---</v>
      </c>
      <c r="S153" s="7" t="str">
        <f t="array" ref="S153">iferror(iNDEX(Dodatni!$AJ$6:$AJ1001,MATCH(B153, Dodatni!$A$6:$A1001, 0)),"---")</f>
        <v>---</v>
      </c>
      <c r="U153" s="7" t="str">
        <f t="array" ref="U153">iferror(iNDEX('Sep1-2324'!$AQ$6:$AQ1001,MATCH(B153, 'Sep1-2324'!$A$6:$A1001, 0)),"---")</f>
        <v>---</v>
      </c>
    </row>
    <row r="154">
      <c r="A154" s="107">
        <v>151.0</v>
      </c>
      <c r="B154" s="51" t="s">
        <v>248</v>
      </c>
      <c r="C154" s="7" t="str">
        <f t="array" ref="C154">INDEX('Svi studenti'!$C$2:$C1001,MATCH(B154, 'Svi studenti'!$B$2:$B1001, 0))</f>
        <v>Соковић, Андрија</v>
      </c>
      <c r="D154" s="8" t="str">
        <f t="array" ref="D154">iferror(iNDEX('Svi studenti'!$G$2:$G1001,MATCH(B154, 'Svi studenti'!$B$2:$B1001, 0)),"---")</f>
        <v>3и2а</v>
      </c>
      <c r="E154" s="11">
        <f t="array" ref="E154">iferror(iNDEX('Prisustvo-Vežbe'!$Q$4:$Q1001,MATCH(B154, 'Prisustvo-Vežbe'!$A$4:$A1001, 0)),"---")</f>
        <v>1</v>
      </c>
      <c r="G154" s="7" t="str">
        <f t="array" ref="G154">iferror(iNDEX('Januar 1'!$AH$5:$AH1001,MATCH(B154, 'Januar 1'!$A$5:$A1001, 0)),"---")</f>
        <v>---</v>
      </c>
      <c r="I154" s="7" t="str">
        <f t="array" ref="I154">iferror(iNDEX('Januar 2'!$AM$5:$AM1001,MATCH(B154, 'Januar 2'!$A$5:$A1001, 0)),"---")</f>
        <v>---</v>
      </c>
      <c r="K154" s="7" t="str">
        <f t="array" ref="K154">iferror(iNDEX('Jun1'!$AI$6:$AI1001,MATCH(B154, 'Jun1'!$A$6:$A1001, 0)),"---")</f>
        <v>---</v>
      </c>
      <c r="M154" s="7" t="str">
        <f t="array" ref="M154">iferror(iNDEX('Jun2'!$AF$6:$AF1001,MATCH(B154, 'Jun2'!$A$6:$A1001, 0)),"---")</f>
        <v>---</v>
      </c>
      <c r="O154" s="7" t="str">
        <f t="array" ref="O154">iferror(iNDEX('Sep1'!$AJ$6:$AJ1001,MATCH(B154, 'Sep1'!$A$6:$A1001, 0)),"---")</f>
        <v>---</v>
      </c>
      <c r="Q154" s="7" t="str">
        <f t="array" ref="Q154">iferror(iNDEX('Sep2'!$AO$6:$AO1001,MATCH(B154, 'Sep2'!$A$6:$A1001, 0)),"---")</f>
        <v>---</v>
      </c>
      <c r="S154" s="7" t="str">
        <f t="array" ref="S154">iferror(iNDEX(Dodatni!$AJ$6:$AJ1001,MATCH(B154, Dodatni!$A$6:$A1001, 0)),"---")</f>
        <v>---</v>
      </c>
      <c r="U154" s="7" t="str">
        <f t="array" ref="U154">iferror(iNDEX('Sep1-2324'!$AQ$6:$AQ1001,MATCH(B154, 'Sep1-2324'!$A$6:$A1001, 0)),"---")</f>
        <v>---</v>
      </c>
    </row>
    <row r="155">
      <c r="A155" s="107">
        <v>152.0</v>
      </c>
      <c r="B155" s="51" t="s">
        <v>249</v>
      </c>
      <c r="C155" s="7" t="str">
        <f t="array" ref="C155">INDEX('Svi studenti'!$C$2:$C1001,MATCH(B155, 'Svi studenti'!$B$2:$B1001, 0))</f>
        <v>Станковић, Барбара</v>
      </c>
      <c r="D155" s="8" t="str">
        <f t="array" ref="D155">iferror(iNDEX('Svi studenti'!$G$2:$G1001,MATCH(B155, 'Svi studenti'!$B$2:$B1001, 0)),"---")</f>
        <v>3и2а</v>
      </c>
      <c r="E155" s="11">
        <f t="array" ref="E155">iferror(iNDEX('Prisustvo-Vežbe'!$Q$4:$Q1001,MATCH(B155, 'Prisustvo-Vežbe'!$A$4:$A1001, 0)),"---")</f>
        <v>0</v>
      </c>
      <c r="G155" s="7" t="str">
        <f t="array" ref="G155">iferror(iNDEX('Januar 1'!$AH$5:$AH1001,MATCH(B155, 'Januar 1'!$A$5:$A1001, 0)),"---")</f>
        <v>---</v>
      </c>
      <c r="I155" s="7" t="str">
        <f t="array" ref="I155">iferror(iNDEX('Januar 2'!$AM$5:$AM1001,MATCH(B155, 'Januar 2'!$A$5:$A1001, 0)),"---")</f>
        <v>---</v>
      </c>
      <c r="K155" s="7" t="str">
        <f t="array" ref="K155">iferror(iNDEX('Jun1'!$AI$6:$AI1001,MATCH(B155, 'Jun1'!$A$6:$A1001, 0)),"---")</f>
        <v>---</v>
      </c>
      <c r="M155" s="7" t="str">
        <f t="array" ref="M155">iferror(iNDEX('Jun2'!$AF$6:$AF1001,MATCH(B155, 'Jun2'!$A$6:$A1001, 0)),"---")</f>
        <v>---</v>
      </c>
      <c r="O155" s="7" t="str">
        <f t="array" ref="O155">iferror(iNDEX('Sep1'!$AJ$6:$AJ1001,MATCH(B155, 'Sep1'!$A$6:$A1001, 0)),"---")</f>
        <v>---</v>
      </c>
      <c r="Q155" s="7" t="str">
        <f t="array" ref="Q155">iferror(iNDEX('Sep2'!$AO$6:$AO1001,MATCH(B155, 'Sep2'!$A$6:$A1001, 0)),"---")</f>
        <v>---</v>
      </c>
      <c r="S155" s="7" t="str">
        <f t="array" ref="S155">iferror(iNDEX(Dodatni!$AJ$6:$AJ1001,MATCH(B155, Dodatni!$A$6:$A1001, 0)),"---")</f>
        <v>---</v>
      </c>
      <c r="U155" s="7" t="str">
        <f t="array" ref="U155">iferror(iNDEX('Sep1-2324'!$AQ$6:$AQ1001,MATCH(B155, 'Sep1-2324'!$A$6:$A1001, 0)),"---")</f>
        <v>---</v>
      </c>
    </row>
    <row r="156">
      <c r="A156" s="107">
        <v>153.0</v>
      </c>
      <c r="B156" s="51" t="s">
        <v>185</v>
      </c>
      <c r="C156" s="7" t="str">
        <f t="array" ref="C156">INDEX('Svi studenti'!$C$2:$C1001,MATCH(B156, 'Svi studenti'!$B$2:$B1001, 0))</f>
        <v>Степановић, Страхиња</v>
      </c>
      <c r="D156" s="8" t="str">
        <f t="array" ref="D156">iferror(iNDEX('Svi studenti'!$G$2:$G1001,MATCH(B156, 'Svi studenti'!$B$2:$B1001, 0)),"---")</f>
        <v>3и2а</v>
      </c>
      <c r="E156" s="11">
        <f t="array" ref="E156">iferror(iNDEX('Prisustvo-Vežbe'!$Q$4:$Q1001,MATCH(B156, 'Prisustvo-Vežbe'!$A$4:$A1001, 0)),"---")</f>
        <v>0</v>
      </c>
      <c r="G156" s="7">
        <f t="array" ref="G156">iferror(iNDEX('Januar 1'!$AH$5:$AH1001,MATCH(B156, 'Januar 1'!$A$5:$A1001, 0)),"---")</f>
        <v>9</v>
      </c>
      <c r="I156" s="7">
        <f t="array" ref="I156">iferror(iNDEX('Januar 2'!$AM$5:$AM1001,MATCH(B156, 'Januar 2'!$A$5:$A1001, 0)),"---")</f>
        <v>22</v>
      </c>
      <c r="K156" s="7" t="str">
        <f t="array" ref="K156">iferror(iNDEX('Jun1'!$AI$6:$AI1001,MATCH(B156, 'Jun1'!$A$6:$A1001, 0)),"---")</f>
        <v>---</v>
      </c>
      <c r="M156" s="7" t="str">
        <f t="array" ref="M156">iferror(iNDEX('Jun2'!$AF$6:$AF1001,MATCH(B156, 'Jun2'!$A$6:$A1001, 0)),"---")</f>
        <v>---</v>
      </c>
      <c r="O156" s="7" t="str">
        <f t="array" ref="O156">iferror(iNDEX('Sep1'!$AJ$6:$AJ1001,MATCH(B156, 'Sep1'!$A$6:$A1001, 0)),"---")</f>
        <v>---</v>
      </c>
      <c r="Q156" s="7" t="str">
        <f t="array" ref="Q156">iferror(iNDEX('Sep2'!$AO$6:$AO1001,MATCH(B156, 'Sep2'!$A$6:$A1001, 0)),"---")</f>
        <v>---</v>
      </c>
      <c r="S156" s="7" t="str">
        <f t="array" ref="S156">iferror(iNDEX(Dodatni!$AJ$6:$AJ1001,MATCH(B156, Dodatni!$A$6:$A1001, 0)),"---")</f>
        <v>---</v>
      </c>
      <c r="U156" s="7" t="str">
        <f t="array" ref="U156">iferror(iNDEX('Sep1-2324'!$AQ$6:$AQ1001,MATCH(B156, 'Sep1-2324'!$A$6:$A1001, 0)),"---")</f>
        <v>---</v>
      </c>
    </row>
    <row r="157">
      <c r="A157" s="107">
        <v>154.0</v>
      </c>
      <c r="B157" s="51" t="s">
        <v>192</v>
      </c>
      <c r="C157" s="7" t="str">
        <f t="array" ref="C157">INDEX('Svi studenti'!$C$2:$C1001,MATCH(B157, 'Svi studenti'!$B$2:$B1001, 0))</f>
        <v>Стефановић, Алекса</v>
      </c>
      <c r="D157" s="8" t="str">
        <f t="array" ref="D157">iferror(iNDEX('Svi studenti'!$G$2:$G1001,MATCH(B157, 'Svi studenti'!$B$2:$B1001, 0)),"---")</f>
        <v>3и2б</v>
      </c>
      <c r="E157" s="11">
        <f t="array" ref="E157">iferror(iNDEX('Prisustvo-Vežbe'!$Q$4:$Q1001,MATCH(B157, 'Prisustvo-Vežbe'!$A$4:$A1001, 0)),"---")</f>
        <v>5</v>
      </c>
      <c r="G157" s="7" t="str">
        <f t="array" ref="G157">iferror(iNDEX('Januar 1'!$AH$5:$AH1001,MATCH(B157, 'Januar 1'!$A$5:$A1001, 0)),"---")</f>
        <v>---</v>
      </c>
      <c r="I157" s="7">
        <f t="array" ref="I157">iferror(iNDEX('Januar 2'!$AM$5:$AM1001,MATCH(B157, 'Januar 2'!$A$5:$A1001, 0)),"---")</f>
        <v>43</v>
      </c>
      <c r="K157" s="7" t="str">
        <f t="array" ref="K157">iferror(iNDEX('Jun1'!$AI$6:$AI1001,MATCH(B157, 'Jun1'!$A$6:$A1001, 0)),"---")</f>
        <v>---</v>
      </c>
      <c r="M157" s="7" t="str">
        <f t="array" ref="M157">iferror(iNDEX('Jun2'!$AF$6:$AF1001,MATCH(B157, 'Jun2'!$A$6:$A1001, 0)),"---")</f>
        <v>---</v>
      </c>
      <c r="O157" s="7" t="str">
        <f t="array" ref="O157">iferror(iNDEX('Sep1'!$AJ$6:$AJ1001,MATCH(B157, 'Sep1'!$A$6:$A1001, 0)),"---")</f>
        <v>---</v>
      </c>
      <c r="Q157" s="7" t="str">
        <f t="array" ref="Q157">iferror(iNDEX('Sep2'!$AO$6:$AO1001,MATCH(B157, 'Sep2'!$A$6:$A1001, 0)),"---")</f>
        <v>---</v>
      </c>
      <c r="S157" s="7" t="str">
        <f t="array" ref="S157">iferror(iNDEX(Dodatni!$AJ$6:$AJ1001,MATCH(B157, Dodatni!$A$6:$A1001, 0)),"---")</f>
        <v>---</v>
      </c>
      <c r="U157" s="7" t="str">
        <f t="array" ref="U157">iferror(iNDEX('Sep1-2324'!$AQ$6:$AQ1001,MATCH(B157, 'Sep1-2324'!$A$6:$A1001, 0)),"---")</f>
        <v>---</v>
      </c>
    </row>
    <row r="158">
      <c r="A158" s="107">
        <v>155.0</v>
      </c>
      <c r="B158" s="51" t="s">
        <v>250</v>
      </c>
      <c r="C158" s="7" t="str">
        <f t="array" ref="C158">INDEX('Svi studenti'!$C$2:$C1001,MATCH(B158, 'Svi studenti'!$B$2:$B1001, 0))</f>
        <v>Стефановић, Александар</v>
      </c>
      <c r="D158" s="8" t="str">
        <f t="array" ref="D158">iferror(iNDEX('Svi studenti'!$G$2:$G1001,MATCH(B158, 'Svi studenti'!$B$2:$B1001, 0)),"---")</f>
        <v>3и2а</v>
      </c>
      <c r="E158" s="11">
        <f t="array" ref="E158">iferror(iNDEX('Prisustvo-Vežbe'!$Q$4:$Q1001,MATCH(B158, 'Prisustvo-Vežbe'!$A$4:$A1001, 0)),"---")</f>
        <v>3.5</v>
      </c>
      <c r="G158" s="7" t="str">
        <f t="array" ref="G158">iferror(iNDEX('Januar 1'!$AH$5:$AH1001,MATCH(B158, 'Januar 1'!$A$5:$A1001, 0)),"---")</f>
        <v>---</v>
      </c>
      <c r="I158" s="7" t="str">
        <f t="array" ref="I158">iferror(iNDEX('Januar 2'!$AM$5:$AM1001,MATCH(B158, 'Januar 2'!$A$5:$A1001, 0)),"---")</f>
        <v>---</v>
      </c>
      <c r="K158" s="7" t="str">
        <f t="array" ref="K158">iferror(iNDEX('Jun1'!$AI$6:$AI1001,MATCH(B158, 'Jun1'!$A$6:$A1001, 0)),"---")</f>
        <v>---</v>
      </c>
      <c r="M158" s="7" t="str">
        <f t="array" ref="M158">iferror(iNDEX('Jun2'!$AF$6:$AF1001,MATCH(B158, 'Jun2'!$A$6:$A1001, 0)),"---")</f>
        <v>---</v>
      </c>
      <c r="O158" s="7" t="str">
        <f t="array" ref="O158">iferror(iNDEX('Sep1'!$AJ$6:$AJ1001,MATCH(B158, 'Sep1'!$A$6:$A1001, 0)),"---")</f>
        <v>---</v>
      </c>
      <c r="Q158" s="7" t="str">
        <f t="array" ref="Q158">iferror(iNDEX('Sep2'!$AO$6:$AO1001,MATCH(B158, 'Sep2'!$A$6:$A1001, 0)),"---")</f>
        <v>---</v>
      </c>
      <c r="S158" s="7" t="str">
        <f t="array" ref="S158">iferror(iNDEX(Dodatni!$AJ$6:$AJ1001,MATCH(B158, Dodatni!$A$6:$A1001, 0)),"---")</f>
        <v>---</v>
      </c>
      <c r="U158" s="7" t="str">
        <f t="array" ref="U158">iferror(iNDEX('Sep1-2324'!$AQ$6:$AQ1001,MATCH(B158, 'Sep1-2324'!$A$6:$A1001, 0)),"---")</f>
        <v>---</v>
      </c>
    </row>
    <row r="159">
      <c r="A159" s="107">
        <v>156.0</v>
      </c>
      <c r="B159" s="51" t="s">
        <v>251</v>
      </c>
      <c r="C159" s="7" t="str">
        <f t="array" ref="C159">INDEX('Svi studenti'!$C$2:$C1001,MATCH(B159, 'Svi studenti'!$B$2:$B1001, 0))</f>
        <v>Стефановић, Јована</v>
      </c>
      <c r="D159" s="8" t="str">
        <f t="array" ref="D159">iferror(iNDEX('Svi studenti'!$G$2:$G1001,MATCH(B159, 'Svi studenti'!$B$2:$B1001, 0)),"---")</f>
        <v>3и2а</v>
      </c>
      <c r="E159" s="11">
        <f t="array" ref="E159">iferror(iNDEX('Prisustvo-Vežbe'!$Q$4:$Q1001,MATCH(B159, 'Prisustvo-Vežbe'!$A$4:$A1001, 0)),"---")</f>
        <v>5</v>
      </c>
      <c r="G159" s="7" t="str">
        <f t="array" ref="G159">iferror(iNDEX('Januar 1'!$AH$5:$AH1001,MATCH(B159, 'Januar 1'!$A$5:$A1001, 0)),"---")</f>
        <v>---</v>
      </c>
      <c r="I159" s="7" t="str">
        <f t="array" ref="I159">iferror(iNDEX('Januar 2'!$AM$5:$AM1001,MATCH(B159, 'Januar 2'!$A$5:$A1001, 0)),"---")</f>
        <v>---</v>
      </c>
      <c r="K159" s="7">
        <f t="array" ref="K159">iferror(iNDEX('Jun1'!$AI$6:$AI1001,MATCH(B159, 'Jun1'!$A$6:$A1001, 0)),"---")</f>
        <v>7.5</v>
      </c>
      <c r="M159" s="7">
        <f t="array" ref="M159">iferror(iNDEX('Jun2'!$AF$6:$AF1001,MATCH(B159, 'Jun2'!$A$6:$A1001, 0)),"---")</f>
        <v>22</v>
      </c>
      <c r="O159" s="7" t="str">
        <f t="array" ref="O159">iferror(iNDEX('Sep1'!$AJ$6:$AJ1001,MATCH(B159, 'Sep1'!$A$6:$A1001, 0)),"---")</f>
        <v>---</v>
      </c>
      <c r="Q159" s="7" t="str">
        <f t="array" ref="Q159">iferror(iNDEX('Sep2'!$AO$6:$AO1001,MATCH(B159, 'Sep2'!$A$6:$A1001, 0)),"---")</f>
        <v>---</v>
      </c>
      <c r="S159" s="7" t="str">
        <f t="array" ref="S159">iferror(iNDEX(Dodatni!$AJ$6:$AJ1001,MATCH(B159, Dodatni!$A$6:$A1001, 0)),"---")</f>
        <v>---</v>
      </c>
      <c r="U159" s="7" t="str">
        <f t="array" ref="U159">iferror(iNDEX('Sep1-2324'!$AQ$6:$AQ1001,MATCH(B159, 'Sep1-2324'!$A$6:$A1001, 0)),"---")</f>
        <v>---</v>
      </c>
    </row>
    <row r="160">
      <c r="A160" s="107">
        <v>157.0</v>
      </c>
      <c r="B160" s="51" t="s">
        <v>252</v>
      </c>
      <c r="C160" s="7" t="str">
        <f t="array" ref="C160">INDEX('Svi studenti'!$C$2:$C1001,MATCH(B160, 'Svi studenti'!$B$2:$B1001, 0))</f>
        <v>Стефановић, Огњен</v>
      </c>
      <c r="D160" s="8" t="str">
        <f t="array" ref="D160">iferror(iNDEX('Svi studenti'!$G$2:$G1001,MATCH(B160, 'Svi studenti'!$B$2:$B1001, 0)),"---")</f>
        <v>3и2б</v>
      </c>
      <c r="E160" s="11">
        <f t="array" ref="E160">iferror(iNDEX('Prisustvo-Vežbe'!$Q$4:$Q1001,MATCH(B160, 'Prisustvo-Vežbe'!$A$4:$A1001, 0)),"---")</f>
        <v>5</v>
      </c>
      <c r="G160" s="7" t="str">
        <f t="array" ref="G160">iferror(iNDEX('Januar 1'!$AH$5:$AH1001,MATCH(B160, 'Januar 1'!$A$5:$A1001, 0)),"---")</f>
        <v>---</v>
      </c>
      <c r="I160" s="7" t="str">
        <f t="array" ref="I160">iferror(iNDEX('Januar 2'!$AM$5:$AM1001,MATCH(B160, 'Januar 2'!$A$5:$A1001, 0)),"---")</f>
        <v>---</v>
      </c>
      <c r="K160" s="7">
        <f t="array" ref="K160">iferror(iNDEX('Jun1'!$AI$6:$AI1001,MATCH(B160, 'Jun1'!$A$6:$A1001, 0)),"---")</f>
        <v>30.1</v>
      </c>
      <c r="M160" s="7" t="str">
        <f t="array" ref="M160">iferror(iNDEX('Jun2'!$AF$6:$AF1001,MATCH(B160, 'Jun2'!$A$6:$A1001, 0)),"---")</f>
        <v>---</v>
      </c>
      <c r="O160" s="7" t="str">
        <f t="array" ref="O160">iferror(iNDEX('Sep1'!$AJ$6:$AJ1001,MATCH(B160, 'Sep1'!$A$6:$A1001, 0)),"---")</f>
        <v>---</v>
      </c>
      <c r="Q160" s="7" t="str">
        <f t="array" ref="Q160">iferror(iNDEX('Sep2'!$AO$6:$AO1001,MATCH(B160, 'Sep2'!$A$6:$A1001, 0)),"---")</f>
        <v>---</v>
      </c>
      <c r="S160" s="7" t="str">
        <f t="array" ref="S160">iferror(iNDEX(Dodatni!$AJ$6:$AJ1001,MATCH(B160, Dodatni!$A$6:$A1001, 0)),"---")</f>
        <v>---</v>
      </c>
      <c r="U160" s="7" t="str">
        <f t="array" ref="U160">iferror(iNDEX('Sep1-2324'!$AQ$6:$AQ1001,MATCH(B160, 'Sep1-2324'!$A$6:$A1001, 0)),"---")</f>
        <v>---</v>
      </c>
    </row>
    <row r="161">
      <c r="A161" s="107">
        <v>158.0</v>
      </c>
      <c r="B161" s="51" t="s">
        <v>253</v>
      </c>
      <c r="C161" s="7" t="str">
        <f t="array" ref="C161">INDEX('Svi studenti'!$C$2:$C1001,MATCH(B161, 'Svi studenti'!$B$2:$B1001, 0))</f>
        <v>Стефановић, Предраг</v>
      </c>
      <c r="D161" s="8" t="str">
        <f t="array" ref="D161">iferror(iNDEX('Svi studenti'!$G$2:$G1001,MATCH(B161, 'Svi studenti'!$B$2:$B1001, 0)),"---")</f>
        <v>3и2б</v>
      </c>
      <c r="E161" s="11">
        <f t="array" ref="E161">iferror(iNDEX('Prisustvo-Vežbe'!$Q$4:$Q1001,MATCH(B161, 'Prisustvo-Vežbe'!$A$4:$A1001, 0)),"---")</f>
        <v>5</v>
      </c>
      <c r="G161" s="7" t="str">
        <f t="array" ref="G161">iferror(iNDEX('Januar 1'!$AH$5:$AH1001,MATCH(B161, 'Januar 1'!$A$5:$A1001, 0)),"---")</f>
        <v>---</v>
      </c>
      <c r="I161" s="7" t="str">
        <f t="array" ref="I161">iferror(iNDEX('Januar 2'!$AM$5:$AM1001,MATCH(B161, 'Januar 2'!$A$5:$A1001, 0)),"---")</f>
        <v>---</v>
      </c>
      <c r="K161" s="7" t="str">
        <f t="array" ref="K161">iferror(iNDEX('Jun1'!$AI$6:$AI1001,MATCH(B161, 'Jun1'!$A$6:$A1001, 0)),"---")</f>
        <v>---</v>
      </c>
      <c r="M161" s="7" t="str">
        <f t="array" ref="M161">iferror(iNDEX('Jun2'!$AF$6:$AF1001,MATCH(B161, 'Jun2'!$A$6:$A1001, 0)),"---")</f>
        <v>---</v>
      </c>
      <c r="O161" s="7" t="str">
        <f t="array" ref="O161">iferror(iNDEX('Sep1'!$AJ$6:$AJ1001,MATCH(B161, 'Sep1'!$A$6:$A1001, 0)),"---")</f>
        <v>---</v>
      </c>
      <c r="Q161" s="7" t="str">
        <f t="array" ref="Q161">iferror(iNDEX('Sep2'!$AO$6:$AO1001,MATCH(B161, 'Sep2'!$A$6:$A1001, 0)),"---")</f>
        <v>---</v>
      </c>
      <c r="S161" s="7" t="str">
        <f t="array" ref="S161">iferror(iNDEX(Dodatni!$AJ$6:$AJ1001,MATCH(B161, Dodatni!$A$6:$A1001, 0)),"---")</f>
        <v>---</v>
      </c>
      <c r="U161" s="7" t="str">
        <f t="array" ref="U161">iferror(iNDEX('Sep1-2324'!$AQ$6:$AQ1001,MATCH(B161, 'Sep1-2324'!$A$6:$A1001, 0)),"---")</f>
        <v>---</v>
      </c>
    </row>
    <row r="162">
      <c r="A162" s="107">
        <v>159.0</v>
      </c>
      <c r="B162" s="51" t="s">
        <v>161</v>
      </c>
      <c r="C162" s="7" t="str">
        <f t="array" ref="C162">INDEX('Svi studenti'!$C$2:$C1001,MATCH(B162, 'Svi studenti'!$B$2:$B1001, 0))</f>
        <v>Стојановић, Игор</v>
      </c>
      <c r="D162" s="8" t="str">
        <f t="array" ref="D162">iferror(iNDEX('Svi studenti'!$G$2:$G1001,MATCH(B162, 'Svi studenti'!$B$2:$B1001, 0)),"---")</f>
        <v>3и2а</v>
      </c>
      <c r="E162" s="11">
        <f t="array" ref="E162">iferror(iNDEX('Prisustvo-Vežbe'!$Q$4:$Q1001,MATCH(B162, 'Prisustvo-Vežbe'!$A$4:$A1001, 0)),"---")</f>
        <v>5</v>
      </c>
      <c r="G162" s="7" t="str">
        <f t="array" ref="G162">iferror(iNDEX('Januar 1'!$AH$5:$AH1001,MATCH(B162, 'Januar 1'!$A$5:$A1001, 0)),"---")</f>
        <v>---</v>
      </c>
      <c r="I162" s="7">
        <f t="array" ref="I162">iferror(iNDEX('Januar 2'!$AM$5:$AM1001,MATCH(B162, 'Januar 2'!$A$5:$A1001, 0)),"---")</f>
        <v>23</v>
      </c>
      <c r="K162" s="7" t="str">
        <f t="array" ref="K162">iferror(iNDEX('Jun1'!$AI$6:$AI1001,MATCH(B162, 'Jun1'!$A$6:$A1001, 0)),"---")</f>
        <v>---</v>
      </c>
      <c r="M162" s="7" t="str">
        <f t="array" ref="M162">iferror(iNDEX('Jun2'!$AF$6:$AF1001,MATCH(B162, 'Jun2'!$A$6:$A1001, 0)),"---")</f>
        <v>---</v>
      </c>
      <c r="O162" s="7" t="str">
        <f t="array" ref="O162">iferror(iNDEX('Sep1'!$AJ$6:$AJ1001,MATCH(B162, 'Sep1'!$A$6:$A1001, 0)),"---")</f>
        <v>---</v>
      </c>
      <c r="Q162" s="7" t="str">
        <f t="array" ref="Q162">iferror(iNDEX('Sep2'!$AO$6:$AO1001,MATCH(B162, 'Sep2'!$A$6:$A1001, 0)),"---")</f>
        <v>---</v>
      </c>
      <c r="S162" s="7" t="str">
        <f t="array" ref="S162">iferror(iNDEX(Dodatni!$AJ$6:$AJ1001,MATCH(B162, Dodatni!$A$6:$A1001, 0)),"---")</f>
        <v>---</v>
      </c>
      <c r="U162" s="7" t="str">
        <f t="array" ref="U162">iferror(iNDEX('Sep1-2324'!$AQ$6:$AQ1001,MATCH(B162, 'Sep1-2324'!$A$6:$A1001, 0)),"---")</f>
        <v>---</v>
      </c>
    </row>
    <row r="163">
      <c r="A163" s="107">
        <v>160.0</v>
      </c>
      <c r="B163" s="51" t="s">
        <v>218</v>
      </c>
      <c r="C163" s="7" t="str">
        <f t="array" ref="C163">INDEX('Svi studenti'!$C$2:$C1001,MATCH(B163, 'Svi studenti'!$B$2:$B1001, 0))</f>
        <v>Стублинчевић, Александра</v>
      </c>
      <c r="D163" s="8" t="str">
        <f t="array" ref="D163">iferror(iNDEX('Svi studenti'!$G$2:$G1001,MATCH(B163, 'Svi studenti'!$B$2:$B1001, 0)),"---")</f>
        <v>3и2б</v>
      </c>
      <c r="E163" s="11">
        <f t="array" ref="E163">iferror(iNDEX('Prisustvo-Vežbe'!$Q$4:$Q1001,MATCH(B163, 'Prisustvo-Vežbe'!$A$4:$A1001, 0)),"---")</f>
        <v>0</v>
      </c>
      <c r="G163" s="7">
        <f t="array" ref="G163">iferror(iNDEX('Januar 1'!$AH$5:$AH1001,MATCH(B163, 'Januar 1'!$A$5:$A1001, 0)),"---")</f>
        <v>3</v>
      </c>
      <c r="I163" s="7">
        <f t="array" ref="I163">iferror(iNDEX('Januar 2'!$AM$5:$AM1001,MATCH(B163, 'Januar 2'!$A$5:$A1001, 0)),"---")</f>
        <v>5</v>
      </c>
      <c r="K163" s="7">
        <f t="array" ref="K163">iferror(iNDEX('Jun1'!$AI$6:$AI1001,MATCH(B163, 'Jun1'!$A$6:$A1001, 0)),"---")</f>
        <v>27.5</v>
      </c>
      <c r="M163" s="7" t="str">
        <f t="array" ref="M163">iferror(iNDEX('Jun2'!$AF$6:$AF1001,MATCH(B163, 'Jun2'!$A$6:$A1001, 0)),"---")</f>
        <v>---</v>
      </c>
      <c r="O163" s="7" t="str">
        <f t="array" ref="O163">iferror(iNDEX('Sep1'!$AJ$6:$AJ1001,MATCH(B163, 'Sep1'!$A$6:$A1001, 0)),"---")</f>
        <v>---</v>
      </c>
      <c r="Q163" s="7" t="str">
        <f t="array" ref="Q163">iferror(iNDEX('Sep2'!$AO$6:$AO1001,MATCH(B163, 'Sep2'!$A$6:$A1001, 0)),"---")</f>
        <v>---</v>
      </c>
      <c r="S163" s="7" t="str">
        <f t="array" ref="S163">iferror(iNDEX(Dodatni!$AJ$6:$AJ1001,MATCH(B163, Dodatni!$A$6:$A1001, 0)),"---")</f>
        <v>---</v>
      </c>
      <c r="U163" s="7" t="str">
        <f t="array" ref="U163">iferror(iNDEX('Sep1-2324'!$AQ$6:$AQ1001,MATCH(B163, 'Sep1-2324'!$A$6:$A1001, 0)),"---")</f>
        <v>---</v>
      </c>
    </row>
    <row r="164">
      <c r="A164" s="107">
        <v>161.0</v>
      </c>
      <c r="B164" s="51" t="s">
        <v>254</v>
      </c>
      <c r="C164" s="7" t="str">
        <f t="array" ref="C164">INDEX('Svi studenti'!$C$2:$C1001,MATCH(B164, 'Svi studenti'!$B$2:$B1001, 0))</f>
        <v>Сувић, Игор</v>
      </c>
      <c r="D164" s="8" t="str">
        <f t="array" ref="D164">iferror(iNDEX('Svi studenti'!$G$2:$G1001,MATCH(B164, 'Svi studenti'!$B$2:$B1001, 0)),"---")</f>
        <v>3и2а</v>
      </c>
      <c r="E164" s="11">
        <f t="array" ref="E164">iferror(iNDEX('Prisustvo-Vežbe'!$Q$4:$Q1001,MATCH(B164, 'Prisustvo-Vežbe'!$A$4:$A1001, 0)),"---")</f>
        <v>0</v>
      </c>
      <c r="G164" s="7" t="str">
        <f t="array" ref="G164">iferror(iNDEX('Januar 1'!$AH$5:$AH1001,MATCH(B164, 'Januar 1'!$A$5:$A1001, 0)),"---")</f>
        <v>---</v>
      </c>
      <c r="I164" s="7" t="str">
        <f t="array" ref="I164">iferror(iNDEX('Januar 2'!$AM$5:$AM1001,MATCH(B164, 'Januar 2'!$A$5:$A1001, 0)),"---")</f>
        <v>---</v>
      </c>
      <c r="K164" s="7" t="str">
        <f t="array" ref="K164">iferror(iNDEX('Jun1'!$AI$6:$AI1001,MATCH(B164, 'Jun1'!$A$6:$A1001, 0)),"---")</f>
        <v>---</v>
      </c>
      <c r="M164" s="7" t="str">
        <f t="array" ref="M164">iferror(iNDEX('Jun2'!$AF$6:$AF1001,MATCH(B164, 'Jun2'!$A$6:$A1001, 0)),"---")</f>
        <v>---</v>
      </c>
      <c r="O164" s="7" t="str">
        <f t="array" ref="O164">iferror(iNDEX('Sep1'!$AJ$6:$AJ1001,MATCH(B164, 'Sep1'!$A$6:$A1001, 0)),"---")</f>
        <v>---</v>
      </c>
      <c r="Q164" s="7" t="str">
        <f t="array" ref="Q164">iferror(iNDEX('Sep2'!$AO$6:$AO1001,MATCH(B164, 'Sep2'!$A$6:$A1001, 0)),"---")</f>
        <v>---</v>
      </c>
      <c r="S164" s="7" t="str">
        <f t="array" ref="S164">iferror(iNDEX(Dodatni!$AJ$6:$AJ1001,MATCH(B164, Dodatni!$A$6:$A1001, 0)),"---")</f>
        <v>---</v>
      </c>
      <c r="U164" s="7" t="str">
        <f t="array" ref="U164">iferror(iNDEX('Sep1-2324'!$AQ$6:$AQ1001,MATCH(B164, 'Sep1-2324'!$A$6:$A1001, 0)),"---")</f>
        <v>---</v>
      </c>
    </row>
    <row r="165">
      <c r="A165" s="107">
        <v>162.0</v>
      </c>
      <c r="B165" s="51" t="s">
        <v>225</v>
      </c>
      <c r="C165" s="7" t="str">
        <f t="array" ref="C165">INDEX('Svi studenti'!$C$2:$C1001,MATCH(B165, 'Svi studenti'!$B$2:$B1001, 0))</f>
        <v>Ташић, Владимир</v>
      </c>
      <c r="D165" s="8" t="str">
        <f t="array" ref="D165">iferror(iNDEX('Svi studenti'!$G$2:$G1001,MATCH(B165, 'Svi studenti'!$B$2:$B1001, 0)),"---")</f>
        <v>3и2б</v>
      </c>
      <c r="E165" s="11">
        <f t="array" ref="E165">iferror(iNDEX('Prisustvo-Vežbe'!$Q$4:$Q1001,MATCH(B165, 'Prisustvo-Vežbe'!$A$4:$A1001, 0)),"---")</f>
        <v>4</v>
      </c>
      <c r="G165" s="7">
        <f t="array" ref="G165">iferror(iNDEX('Januar 1'!$AH$5:$AH1001,MATCH(B165, 'Januar 1'!$A$5:$A1001, 0)),"---")</f>
        <v>27.5</v>
      </c>
      <c r="I165" s="7" t="str">
        <f t="array" ref="I165">iferror(iNDEX('Januar 2'!$AM$5:$AM1001,MATCH(B165, 'Januar 2'!$A$5:$A1001, 0)),"---")</f>
        <v>---</v>
      </c>
      <c r="K165" s="7" t="str">
        <f t="array" ref="K165">iferror(iNDEX('Jun1'!$AI$6:$AI1001,MATCH(B165, 'Jun1'!$A$6:$A1001, 0)),"---")</f>
        <v>---</v>
      </c>
      <c r="M165" s="7" t="str">
        <f t="array" ref="M165">iferror(iNDEX('Jun2'!$AF$6:$AF1001,MATCH(B165, 'Jun2'!$A$6:$A1001, 0)),"---")</f>
        <v>---</v>
      </c>
      <c r="O165" s="7" t="str">
        <f t="array" ref="O165">iferror(iNDEX('Sep1'!$AJ$6:$AJ1001,MATCH(B165, 'Sep1'!$A$6:$A1001, 0)),"---")</f>
        <v>---</v>
      </c>
      <c r="Q165" s="7" t="str">
        <f t="array" ref="Q165">iferror(iNDEX('Sep2'!$AO$6:$AO1001,MATCH(B165, 'Sep2'!$A$6:$A1001, 0)),"---")</f>
        <v>---</v>
      </c>
      <c r="S165" s="7" t="str">
        <f t="array" ref="S165">iferror(iNDEX(Dodatni!$AJ$6:$AJ1001,MATCH(B165, Dodatni!$A$6:$A1001, 0)),"---")</f>
        <v>---</v>
      </c>
      <c r="U165" s="7" t="str">
        <f t="array" ref="U165">iferror(iNDEX('Sep1-2324'!$AQ$6:$AQ1001,MATCH(B165, 'Sep1-2324'!$A$6:$A1001, 0)),"---")</f>
        <v>---</v>
      </c>
    </row>
    <row r="166">
      <c r="A166" s="107">
        <v>163.0</v>
      </c>
      <c r="B166" s="51" t="s">
        <v>255</v>
      </c>
      <c r="C166" s="7" t="str">
        <f t="array" ref="C166">INDEX('Svi studenti'!$C$2:$C1001,MATCH(B166, 'Svi studenti'!$B$2:$B1001, 0))</f>
        <v>Томић, Лазар</v>
      </c>
      <c r="D166" s="8" t="str">
        <f t="array" ref="D166">iferror(iNDEX('Svi studenti'!$G$2:$G1001,MATCH(B166, 'Svi studenti'!$B$2:$B1001, 0)),"---")</f>
        <v>3и2б</v>
      </c>
      <c r="E166" s="11">
        <f t="array" ref="E166">iferror(iNDEX('Prisustvo-Vežbe'!$Q$4:$Q1001,MATCH(B166, 'Prisustvo-Vežbe'!$A$4:$A1001, 0)),"---")</f>
        <v>5</v>
      </c>
      <c r="G166" s="7" t="str">
        <f t="array" ref="G166">iferror(iNDEX('Januar 1'!$AH$5:$AH1001,MATCH(B166, 'Januar 1'!$A$5:$A1001, 0)),"---")</f>
        <v>---</v>
      </c>
      <c r="I166" s="7" t="str">
        <f t="array" ref="I166">iferror(iNDEX('Januar 2'!$AM$5:$AM1001,MATCH(B166, 'Januar 2'!$A$5:$A1001, 0)),"---")</f>
        <v>---</v>
      </c>
      <c r="K166" s="7" t="str">
        <f t="array" ref="K166">iferror(iNDEX('Jun1'!$AI$6:$AI1001,MATCH(B166, 'Jun1'!$A$6:$A1001, 0)),"---")</f>
        <v>---</v>
      </c>
      <c r="M166" s="7" t="str">
        <f t="array" ref="M166">iferror(iNDEX('Jun2'!$AF$6:$AF1001,MATCH(B166, 'Jun2'!$A$6:$A1001, 0)),"---")</f>
        <v>---</v>
      </c>
      <c r="O166" s="7">
        <f t="array" ref="O166">iferror(iNDEX('Sep1'!$AJ$6:$AJ1001,MATCH(B166, 'Sep1'!$A$6:$A1001, 0)),"---")</f>
        <v>25.8</v>
      </c>
      <c r="Q166" s="7" t="str">
        <f t="array" ref="Q166">iferror(iNDEX('Sep2'!$AO$6:$AO1001,MATCH(B166, 'Sep2'!$A$6:$A1001, 0)),"---")</f>
        <v>---</v>
      </c>
      <c r="S166" s="7" t="str">
        <f t="array" ref="S166">iferror(iNDEX(Dodatni!$AJ$6:$AJ1001,MATCH(B166, Dodatni!$A$6:$A1001, 0)),"---")</f>
        <v>---</v>
      </c>
      <c r="U166" s="7" t="str">
        <f t="array" ref="U166">iferror(iNDEX('Sep1-2324'!$AQ$6:$AQ1001,MATCH(B166, 'Sep1-2324'!$A$6:$A1001, 0)),"---")</f>
        <v>---</v>
      </c>
    </row>
    <row r="167">
      <c r="A167" s="107">
        <v>164.0</v>
      </c>
      <c r="B167" s="51" t="s">
        <v>181</v>
      </c>
      <c r="C167" s="7" t="str">
        <f t="array" ref="C167">INDEX('Svi studenti'!$C$2:$C1001,MATCH(B167, 'Svi studenti'!$B$2:$B1001, 0))</f>
        <v>Тртовић, Зарија</v>
      </c>
      <c r="D167" s="8" t="str">
        <f t="array" ref="D167">iferror(iNDEX('Svi studenti'!$G$2:$G1001,MATCH(B167, 'Svi studenti'!$B$2:$B1001, 0)),"---")</f>
        <v>3и2а</v>
      </c>
      <c r="E167" s="11">
        <f t="array" ref="E167">iferror(iNDEX('Prisustvo-Vežbe'!$Q$4:$Q1001,MATCH(B167, 'Prisustvo-Vežbe'!$A$4:$A1001, 0)),"---")</f>
        <v>1.5</v>
      </c>
      <c r="G167" s="7">
        <f t="array" ref="G167">iferror(iNDEX('Januar 1'!$AH$5:$AH1001,MATCH(B167, 'Januar 1'!$A$5:$A1001, 0)),"---")</f>
        <v>29.5</v>
      </c>
      <c r="I167" s="7" t="str">
        <f t="array" ref="I167">iferror(iNDEX('Januar 2'!$AM$5:$AM1001,MATCH(B167, 'Januar 2'!$A$5:$A1001, 0)),"---")</f>
        <v>---</v>
      </c>
      <c r="K167" s="7" t="str">
        <f t="array" ref="K167">iferror(iNDEX('Jun1'!$AI$6:$AI1001,MATCH(B167, 'Jun1'!$A$6:$A1001, 0)),"---")</f>
        <v>---</v>
      </c>
      <c r="M167" s="7" t="str">
        <f t="array" ref="M167">iferror(iNDEX('Jun2'!$AF$6:$AF1001,MATCH(B167, 'Jun2'!$A$6:$A1001, 0)),"---")</f>
        <v>---</v>
      </c>
      <c r="O167" s="7" t="str">
        <f t="array" ref="O167">iferror(iNDEX('Sep1'!$AJ$6:$AJ1001,MATCH(B167, 'Sep1'!$A$6:$A1001, 0)),"---")</f>
        <v>---</v>
      </c>
      <c r="Q167" s="7" t="str">
        <f t="array" ref="Q167">iferror(iNDEX('Sep2'!$AO$6:$AO1001,MATCH(B167, 'Sep2'!$A$6:$A1001, 0)),"---")</f>
        <v>---</v>
      </c>
      <c r="S167" s="7" t="str">
        <f t="array" ref="S167">iferror(iNDEX(Dodatni!$AJ$6:$AJ1001,MATCH(B167, Dodatni!$A$6:$A1001, 0)),"---")</f>
        <v>---</v>
      </c>
      <c r="U167" s="7" t="str">
        <f t="array" ref="U167">iferror(iNDEX('Sep1-2324'!$AQ$6:$AQ1001,MATCH(B167, 'Sep1-2324'!$A$6:$A1001, 0)),"---")</f>
        <v>---</v>
      </c>
    </row>
    <row r="168">
      <c r="A168" s="107">
        <v>165.0</v>
      </c>
      <c r="B168" s="51" t="s">
        <v>256</v>
      </c>
      <c r="C168" s="7" t="str">
        <f t="array" ref="C168">INDEX('Svi studenti'!$C$2:$C1001,MATCH(B168, 'Svi studenti'!$B$2:$B1001, 0))</f>
        <v>Туфегџић, Тимотије</v>
      </c>
      <c r="D168" s="8" t="str">
        <f t="array" ref="D168">iferror(iNDEX('Svi studenti'!$G$2:$G1001,MATCH(B168, 'Svi studenti'!$B$2:$B1001, 0)),"---")</f>
        <v>3и2а</v>
      </c>
      <c r="E168" s="11">
        <f t="array" ref="E168">iferror(iNDEX('Prisustvo-Vežbe'!$Q$4:$Q1001,MATCH(B168, 'Prisustvo-Vežbe'!$A$4:$A1001, 0)),"---")</f>
        <v>3</v>
      </c>
      <c r="G168" s="7" t="str">
        <f t="array" ref="G168">iferror(iNDEX('Januar 1'!$AH$5:$AH1001,MATCH(B168, 'Januar 1'!$A$5:$A1001, 0)),"---")</f>
        <v>---</v>
      </c>
      <c r="I168" s="7" t="str">
        <f t="array" ref="I168">iferror(iNDEX('Januar 2'!$AM$5:$AM1001,MATCH(B168, 'Januar 2'!$A$5:$A1001, 0)),"---")</f>
        <v>---</v>
      </c>
      <c r="K168" s="7" t="str">
        <f t="array" ref="K168">iferror(iNDEX('Jun1'!$AI$6:$AI1001,MATCH(B168, 'Jun1'!$A$6:$A1001, 0)),"---")</f>
        <v>---</v>
      </c>
      <c r="M168" s="7" t="str">
        <f t="array" ref="M168">iferror(iNDEX('Jun2'!$AF$6:$AF1001,MATCH(B168, 'Jun2'!$A$6:$A1001, 0)),"---")</f>
        <v>---</v>
      </c>
      <c r="O168" s="7" t="str">
        <f t="array" ref="O168">iferror(iNDEX('Sep1'!$AJ$6:$AJ1001,MATCH(B168, 'Sep1'!$A$6:$A1001, 0)),"---")</f>
        <v>---</v>
      </c>
      <c r="Q168" s="7" t="str">
        <f t="array" ref="Q168">iferror(iNDEX('Sep2'!$AO$6:$AO1001,MATCH(B168, 'Sep2'!$A$6:$A1001, 0)),"---")</f>
        <v>---</v>
      </c>
      <c r="S168" s="7" t="str">
        <f t="array" ref="S168">iferror(iNDEX(Dodatni!$AJ$6:$AJ1001,MATCH(B168, Dodatni!$A$6:$A1001, 0)),"---")</f>
        <v>---</v>
      </c>
      <c r="U168" s="7" t="str">
        <f t="array" ref="U168">iferror(iNDEX('Sep1-2324'!$AQ$6:$AQ1001,MATCH(B168, 'Sep1-2324'!$A$6:$A1001, 0)),"---")</f>
        <v>---</v>
      </c>
    </row>
    <row r="169">
      <c r="A169" s="107">
        <v>166.0</v>
      </c>
      <c r="B169" s="51" t="s">
        <v>257</v>
      </c>
      <c r="C169" s="7" t="str">
        <f t="array" ref="C169">INDEX('Svi studenti'!$C$2:$C1001,MATCH(B169, 'Svi studenti'!$B$2:$B1001, 0))</f>
        <v>Чубриловић, Андреј</v>
      </c>
      <c r="D169" s="8" t="str">
        <f t="array" ref="D169">iferror(iNDEX('Svi studenti'!$G$2:$G1001,MATCH(B169, 'Svi studenti'!$B$2:$B1001, 0)),"---")</f>
        <v>3и2б</v>
      </c>
      <c r="E169" s="11">
        <f t="array" ref="E169">iferror(iNDEX('Prisustvo-Vežbe'!$Q$4:$Q1001,MATCH(B169, 'Prisustvo-Vežbe'!$A$4:$A1001, 0)),"---")</f>
        <v>5</v>
      </c>
      <c r="G169" s="7" t="str">
        <f t="array" ref="G169">iferror(iNDEX('Januar 1'!$AH$5:$AH1001,MATCH(B169, 'Januar 1'!$A$5:$A1001, 0)),"---")</f>
        <v>---</v>
      </c>
      <c r="I169" s="7" t="str">
        <f t="array" ref="I169">iferror(iNDEX('Januar 2'!$AM$5:$AM1001,MATCH(B169, 'Januar 2'!$A$5:$A1001, 0)),"---")</f>
        <v>---</v>
      </c>
      <c r="K169" s="7" t="str">
        <f t="array" ref="K169">iferror(iNDEX('Jun1'!$AI$6:$AI1001,MATCH(B169, 'Jun1'!$A$6:$A1001, 0)),"---")</f>
        <v>---</v>
      </c>
      <c r="M169" s="7" t="str">
        <f t="array" ref="M169">iferror(iNDEX('Jun2'!$AF$6:$AF1001,MATCH(B169, 'Jun2'!$A$6:$A1001, 0)),"---")</f>
        <v>---</v>
      </c>
      <c r="O169" s="7">
        <f t="array" ref="O169">iferror(iNDEX('Sep1'!$AJ$6:$AJ1001,MATCH(B169, 'Sep1'!$A$6:$A1001, 0)),"---")</f>
        <v>1</v>
      </c>
      <c r="Q169" s="7" t="str">
        <f t="array" ref="Q169">iferror(iNDEX('Sep2'!$AO$6:$AO1001,MATCH(B169, 'Sep2'!$A$6:$A1001, 0)),"---")</f>
        <v>---</v>
      </c>
      <c r="S169" s="7" t="str">
        <f t="array" ref="S169">iferror(iNDEX(Dodatni!$AJ$6:$AJ1001,MATCH(B169, Dodatni!$A$6:$A1001, 0)),"---")</f>
        <v>---</v>
      </c>
      <c r="U169" s="7" t="str">
        <f t="array" ref="U169">iferror(iNDEX('Sep1-2324'!$AQ$6:$AQ1001,MATCH(B169, 'Sep1-2324'!$A$6:$A1001, 0)),"---")</f>
        <v>---</v>
      </c>
    </row>
    <row r="170">
      <c r="A170" s="107">
        <v>167.0</v>
      </c>
      <c r="B170" s="51" t="s">
        <v>175</v>
      </c>
      <c r="C170" s="7" t="str">
        <f t="array" ref="C170">INDEX('Svi studenti'!$C$2:$C1001,MATCH(B170, 'Svi studenti'!$B$2:$B1001, 0))</f>
        <v>Џодић, Милош</v>
      </c>
      <c r="D170" s="8" t="str">
        <f t="array" ref="D170">iferror(iNDEX('Svi studenti'!$G$2:$G1001,MATCH(B170, 'Svi studenti'!$B$2:$B1001, 0)),"---")</f>
        <v>3и2а</v>
      </c>
      <c r="E170" s="11">
        <f t="array" ref="E170">iferror(iNDEX('Prisustvo-Vežbe'!$Q$4:$Q1001,MATCH(B170, 'Prisustvo-Vežbe'!$A$4:$A1001, 0)),"---")</f>
        <v>5</v>
      </c>
      <c r="G170" s="7" t="str">
        <f t="array" ref="G170">iferror(iNDEX('Januar 1'!$AH$5:$AH1001,MATCH(B170, 'Januar 1'!$A$5:$A1001, 0)),"---")</f>
        <v>---</v>
      </c>
      <c r="I170" s="7">
        <f t="array" ref="I170">iferror(iNDEX('Januar 2'!$AM$5:$AM1001,MATCH(B170, 'Januar 2'!$A$5:$A1001, 0)),"---")</f>
        <v>35</v>
      </c>
      <c r="K170" s="7" t="str">
        <f t="array" ref="K170">iferror(iNDEX('Jun1'!$AI$6:$AI1001,MATCH(B170, 'Jun1'!$A$6:$A1001, 0)),"---")</f>
        <v>---</v>
      </c>
      <c r="M170" s="7" t="str">
        <f t="array" ref="M170">iferror(iNDEX('Jun2'!$AF$6:$AF1001,MATCH(B170, 'Jun2'!$A$6:$A1001, 0)),"---")</f>
        <v>---</v>
      </c>
      <c r="O170" s="7" t="str">
        <f t="array" ref="O170">iferror(iNDEX('Sep1'!$AJ$6:$AJ1001,MATCH(B170, 'Sep1'!$A$6:$A1001, 0)),"---")</f>
        <v>---</v>
      </c>
      <c r="Q170" s="7" t="str">
        <f t="array" ref="Q170">iferror(iNDEX('Sep2'!$AO$6:$AO1001,MATCH(B170, 'Sep2'!$A$6:$A1001, 0)),"---")</f>
        <v>---</v>
      </c>
      <c r="S170" s="7" t="str">
        <f t="array" ref="S170">iferror(iNDEX(Dodatni!$AJ$6:$AJ1001,MATCH(B170, Dodatni!$A$6:$A1001, 0)),"---")</f>
        <v>---</v>
      </c>
      <c r="U170" s="7" t="str">
        <f t="array" ref="U170">iferror(iNDEX('Sep1-2324'!$AQ$6:$AQ1001,MATCH(B170, 'Sep1-2324'!$A$6:$A1001, 0)),"---")</f>
        <v>---</v>
      </c>
    </row>
    <row r="171">
      <c r="A171" s="107">
        <v>168.0</v>
      </c>
      <c r="B171" s="51" t="s">
        <v>200</v>
      </c>
      <c r="C171" s="7" t="str">
        <f t="array" ref="C171">INDEX('Svi studenti'!$C$2:$C1001,MATCH(B171, 'Svi studenti'!$B$2:$B1001, 0))</f>
        <v>Шапоњић, Ана</v>
      </c>
      <c r="D171" s="8" t="str">
        <f t="array" ref="D171">iferror(iNDEX('Svi studenti'!$G$2:$G1001,MATCH(B171, 'Svi studenti'!$B$2:$B1001, 0)),"---")</f>
        <v>3и2а</v>
      </c>
      <c r="E171" s="11">
        <f t="array" ref="E171">iferror(iNDEX('Prisustvo-Vežbe'!$Q$4:$Q1001,MATCH(B171, 'Prisustvo-Vežbe'!$A$4:$A1001, 0)),"---")</f>
        <v>2.5</v>
      </c>
      <c r="G171" s="7">
        <f t="array" ref="G171">iferror(iNDEX('Januar 1'!$AH$5:$AH1001,MATCH(B171, 'Januar 1'!$A$5:$A1001, 0)),"---")</f>
        <v>10</v>
      </c>
      <c r="I171" s="7" t="str">
        <f t="array" ref="I171">iferror(iNDEX('Januar 2'!$AM$5:$AM1001,MATCH(B171, 'Januar 2'!$A$5:$A1001, 0)),"---")</f>
        <v>---</v>
      </c>
      <c r="K171" s="7" t="str">
        <f t="array" ref="K171">iferror(iNDEX('Jun1'!$AI$6:$AI1001,MATCH(B171, 'Jun1'!$A$6:$A1001, 0)),"---")</f>
        <v>---</v>
      </c>
      <c r="M171" s="7" t="str">
        <f t="array" ref="M171">iferror(iNDEX('Jun2'!$AF$6:$AF1001,MATCH(B171, 'Jun2'!$A$6:$A1001, 0)),"---")</f>
        <v>---</v>
      </c>
      <c r="O171" s="7">
        <f t="array" ref="O171">iferror(iNDEX('Sep1'!$AJ$6:$AJ1001,MATCH(B171, 'Sep1'!$A$6:$A1001, 0)),"---")</f>
        <v>33.5</v>
      </c>
      <c r="Q171" s="7" t="str">
        <f t="array" ref="Q171">iferror(iNDEX('Sep2'!$AO$6:$AO1001,MATCH(B171, 'Sep2'!$A$6:$A1001, 0)),"---")</f>
        <v>---</v>
      </c>
      <c r="S171" s="7" t="str">
        <f t="array" ref="S171">iferror(iNDEX(Dodatni!$AJ$6:$AJ1001,MATCH(B171, Dodatni!$A$6:$A1001, 0)),"---")</f>
        <v>---</v>
      </c>
      <c r="U171" s="7" t="str">
        <f t="array" ref="U171">iferror(iNDEX('Sep1-2324'!$AQ$6:$AQ1001,MATCH(B171, 'Sep1-2324'!$A$6:$A1001, 0)),"---")</f>
        <v>---</v>
      </c>
    </row>
    <row r="172">
      <c r="A172" s="6"/>
      <c r="B172" s="114"/>
      <c r="D172" s="8"/>
      <c r="E172" s="11"/>
    </row>
    <row r="173">
      <c r="A173" s="6"/>
      <c r="B173" s="114"/>
      <c r="D173" s="8"/>
      <c r="E173" s="11"/>
    </row>
    <row r="174">
      <c r="A174" s="6"/>
      <c r="B174" s="114"/>
      <c r="D174" s="8"/>
      <c r="E174" s="11"/>
    </row>
    <row r="175">
      <c r="A175" s="6"/>
      <c r="B175" s="114"/>
      <c r="D175" s="8"/>
      <c r="E175" s="11"/>
    </row>
    <row r="176">
      <c r="A176" s="6"/>
      <c r="B176" s="114"/>
      <c r="D176" s="8"/>
      <c r="E176" s="11"/>
    </row>
    <row r="177">
      <c r="A177" s="6"/>
      <c r="B177" s="114"/>
      <c r="D177" s="8"/>
      <c r="E177" s="11"/>
    </row>
    <row r="178">
      <c r="A178" s="6"/>
      <c r="B178" s="114"/>
      <c r="D178" s="8"/>
      <c r="E178" s="11"/>
    </row>
    <row r="179">
      <c r="A179" s="6"/>
      <c r="B179" s="114"/>
      <c r="D179" s="8"/>
      <c r="E179" s="11"/>
    </row>
    <row r="180">
      <c r="A180" s="6"/>
      <c r="B180" s="114"/>
      <c r="D180" s="8"/>
      <c r="E180" s="11"/>
    </row>
    <row r="181">
      <c r="A181" s="6"/>
      <c r="B181" s="115"/>
      <c r="D181" s="8"/>
      <c r="E181" s="11"/>
    </row>
    <row r="182">
      <c r="A182" s="6"/>
      <c r="B182" s="114"/>
      <c r="D182" s="8"/>
      <c r="E182" s="11"/>
    </row>
    <row r="183">
      <c r="A183" s="6"/>
      <c r="B183" s="114"/>
      <c r="D183" s="8"/>
      <c r="E183" s="11"/>
    </row>
    <row r="184">
      <c r="A184" s="6"/>
      <c r="B184" s="114"/>
      <c r="D184" s="8"/>
      <c r="E184" s="11"/>
    </row>
    <row r="185">
      <c r="A185" s="6"/>
      <c r="B185" s="114"/>
      <c r="D185" s="8"/>
      <c r="E185" s="11"/>
    </row>
    <row r="186">
      <c r="A186" s="6"/>
      <c r="B186" s="114"/>
      <c r="D186" s="8"/>
      <c r="E186" s="11"/>
    </row>
    <row r="187">
      <c r="A187" s="6"/>
      <c r="B187" s="114"/>
      <c r="D187" s="8"/>
      <c r="E187" s="11"/>
    </row>
    <row r="188">
      <c r="A188" s="6"/>
      <c r="B188" s="114"/>
      <c r="D188" s="8"/>
      <c r="E188" s="11"/>
    </row>
    <row r="189">
      <c r="A189" s="6"/>
      <c r="B189" s="114"/>
      <c r="D189" s="8"/>
      <c r="E189" s="11"/>
    </row>
    <row r="190">
      <c r="A190" s="6"/>
      <c r="B190" s="114"/>
      <c r="D190" s="8"/>
      <c r="E190" s="11"/>
    </row>
    <row r="191">
      <c r="A191" s="6"/>
      <c r="B191" s="114"/>
      <c r="D191" s="8"/>
      <c r="E191" s="11"/>
    </row>
    <row r="192">
      <c r="A192" s="6"/>
      <c r="B192" s="114"/>
      <c r="D192" s="8"/>
      <c r="E192" s="11"/>
    </row>
    <row r="193">
      <c r="A193" s="6"/>
      <c r="B193" s="114"/>
      <c r="D193" s="8"/>
      <c r="E193" s="11"/>
    </row>
    <row r="194">
      <c r="A194" s="6"/>
      <c r="B194" s="114"/>
      <c r="D194" s="8"/>
      <c r="E194" s="11"/>
    </row>
    <row r="195">
      <c r="A195" s="6"/>
      <c r="B195" s="114"/>
      <c r="D195" s="8"/>
      <c r="E195" s="11"/>
    </row>
    <row r="196">
      <c r="A196" s="6"/>
      <c r="B196" s="60"/>
      <c r="D196" s="8"/>
      <c r="E196" s="11"/>
    </row>
    <row r="197">
      <c r="A197" s="6"/>
      <c r="B197" s="60"/>
      <c r="D197" s="8"/>
      <c r="E197" s="11"/>
    </row>
    <row r="198">
      <c r="A198" s="6"/>
      <c r="B198" s="60"/>
      <c r="D198" s="8"/>
      <c r="E198" s="11"/>
    </row>
    <row r="199">
      <c r="A199" s="6"/>
      <c r="B199" s="60"/>
      <c r="D199" s="8"/>
      <c r="E199" s="11"/>
    </row>
    <row r="200">
      <c r="A200" s="6"/>
      <c r="B200" s="60"/>
      <c r="D200" s="8"/>
      <c r="E200" s="11"/>
    </row>
    <row r="201">
      <c r="A201" s="6"/>
      <c r="B201" s="60"/>
      <c r="D201" s="8"/>
      <c r="E201" s="11"/>
    </row>
    <row r="202">
      <c r="A202" s="6"/>
      <c r="B202" s="60"/>
      <c r="D202" s="8"/>
      <c r="E202" s="11"/>
    </row>
    <row r="203">
      <c r="A203" s="6"/>
      <c r="B203" s="60"/>
      <c r="D203" s="8"/>
      <c r="E203" s="11"/>
    </row>
    <row r="204">
      <c r="A204" s="6"/>
      <c r="B204" s="60"/>
      <c r="D204" s="8"/>
      <c r="E204" s="11"/>
    </row>
    <row r="205">
      <c r="A205" s="6"/>
      <c r="B205" s="60"/>
      <c r="D205" s="8"/>
      <c r="E205" s="11"/>
    </row>
    <row r="206">
      <c r="A206" s="6"/>
      <c r="B206" s="60"/>
    </row>
    <row r="207">
      <c r="A207" s="6"/>
      <c r="B207" s="60"/>
    </row>
    <row r="208">
      <c r="A208" s="6"/>
      <c r="B208" s="60"/>
    </row>
    <row r="209">
      <c r="A209" s="6"/>
      <c r="B209" s="60"/>
    </row>
    <row r="210">
      <c r="A210" s="6"/>
      <c r="B210" s="60"/>
    </row>
    <row r="211">
      <c r="A211" s="6"/>
      <c r="B211" s="60"/>
    </row>
    <row r="212">
      <c r="A212" s="6"/>
      <c r="B212" s="60"/>
    </row>
    <row r="213">
      <c r="A213" s="6"/>
      <c r="B213" s="60"/>
    </row>
    <row r="214">
      <c r="A214" s="6"/>
      <c r="B214" s="60"/>
    </row>
    <row r="215">
      <c r="A215" s="6"/>
      <c r="B215" s="60"/>
    </row>
    <row r="216">
      <c r="A216" s="6"/>
      <c r="B216" s="60"/>
    </row>
    <row r="217">
      <c r="A217" s="6"/>
      <c r="B217" s="60"/>
    </row>
    <row r="218">
      <c r="A218" s="6"/>
      <c r="B218" s="60"/>
    </row>
    <row r="219">
      <c r="A219" s="6"/>
      <c r="B219" s="60"/>
    </row>
    <row r="220">
      <c r="A220" s="6"/>
      <c r="B220" s="60"/>
    </row>
    <row r="221">
      <c r="A221" s="6"/>
      <c r="B221" s="60"/>
    </row>
    <row r="222">
      <c r="A222" s="6"/>
      <c r="B222" s="60"/>
    </row>
    <row r="223">
      <c r="A223" s="6"/>
      <c r="B223" s="60"/>
    </row>
    <row r="224">
      <c r="A224" s="6"/>
      <c r="B224" s="60"/>
    </row>
    <row r="225">
      <c r="A225" s="6"/>
      <c r="B225" s="60"/>
    </row>
    <row r="226">
      <c r="A226" s="6"/>
      <c r="B226" s="60"/>
    </row>
    <row r="227">
      <c r="A227" s="6"/>
      <c r="B227" s="60"/>
    </row>
    <row r="228">
      <c r="A228" s="6"/>
      <c r="B228" s="60"/>
    </row>
    <row r="229">
      <c r="A229" s="6"/>
      <c r="B229" s="60"/>
    </row>
    <row r="230">
      <c r="A230" s="6"/>
      <c r="B230" s="60"/>
    </row>
    <row r="231">
      <c r="A231" s="6"/>
      <c r="B231" s="60"/>
    </row>
    <row r="232">
      <c r="A232" s="6"/>
      <c r="B232" s="60"/>
    </row>
    <row r="233">
      <c r="A233" s="6"/>
      <c r="B233" s="60"/>
    </row>
    <row r="234">
      <c r="A234" s="6"/>
      <c r="B234" s="60"/>
    </row>
    <row r="235">
      <c r="A235" s="6"/>
      <c r="B235" s="60"/>
    </row>
    <row r="236">
      <c r="A236" s="6"/>
      <c r="B236" s="60"/>
    </row>
    <row r="237">
      <c r="A237" s="6"/>
      <c r="B237" s="60"/>
    </row>
    <row r="238">
      <c r="A238" s="6"/>
      <c r="B238" s="60"/>
    </row>
    <row r="239">
      <c r="A239" s="6"/>
      <c r="B239" s="60"/>
    </row>
    <row r="240">
      <c r="A240" s="6"/>
      <c r="B240" s="60"/>
    </row>
    <row r="241">
      <c r="A241" s="6"/>
      <c r="B241" s="60"/>
    </row>
    <row r="242">
      <c r="A242" s="6"/>
      <c r="B242" s="60"/>
    </row>
    <row r="243">
      <c r="A243" s="6"/>
      <c r="B243" s="60"/>
    </row>
    <row r="244">
      <c r="A244" s="6"/>
      <c r="B244" s="60"/>
    </row>
  </sheetData>
  <mergeCells count="8">
    <mergeCell ref="F1:G1"/>
    <mergeCell ref="H1:I1"/>
    <mergeCell ref="J1:K1"/>
    <mergeCell ref="L1:M1"/>
    <mergeCell ref="N1:O1"/>
    <mergeCell ref="P1:Q1"/>
    <mergeCell ref="R1:S1"/>
    <mergeCell ref="T1:U1"/>
  </mergeCell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3.0" topLeftCell="D1" activePane="topRight" state="frozen"/>
      <selection activeCell="E2" sqref="E2" pane="topRight"/>
    </sheetView>
  </sheetViews>
  <sheetFormatPr customHeight="1" defaultColWidth="12.63" defaultRowHeight="15.75"/>
  <cols>
    <col customWidth="1" min="2" max="2" width="34.63"/>
    <col customWidth="1" min="3" max="3" width="13.13"/>
    <col customWidth="1" min="4" max="4" width="14.63"/>
    <col customWidth="1" min="5" max="6" width="13.63"/>
    <col customWidth="1" min="7" max="7" width="9.63"/>
    <col customWidth="1" min="8" max="8" width="12.38"/>
    <col customWidth="1" min="9" max="9" width="13.0"/>
    <col customWidth="1" min="10" max="10" width="11.13"/>
    <col customWidth="1" min="11" max="15" width="7.63"/>
    <col customWidth="1" min="16" max="16" width="11.38"/>
    <col customWidth="1" min="17" max="17" width="12.63"/>
    <col customWidth="1" min="18" max="18" width="8.88"/>
    <col customWidth="1" min="19" max="19" width="17.13"/>
    <col customWidth="1" min="20" max="20" width="18.38"/>
    <col customWidth="1" min="21" max="21" width="21.25"/>
    <col customWidth="1" min="22" max="22" width="15.13"/>
    <col customWidth="1" min="23" max="35" width="11.63"/>
    <col customWidth="1" min="37" max="42" width="8.25"/>
    <col customWidth="1" min="43" max="43" width="14.38"/>
    <col customWidth="1" min="46" max="46" width="16.63"/>
  </cols>
  <sheetData>
    <row r="1">
      <c r="A1" s="12" t="s">
        <v>34</v>
      </c>
      <c r="B1" s="13" t="s">
        <v>401</v>
      </c>
      <c r="C1" s="14" t="s">
        <v>402</v>
      </c>
    </row>
    <row r="2">
      <c r="A2" s="3">
        <v>0.0</v>
      </c>
      <c r="B2" s="3">
        <v>0.0</v>
      </c>
      <c r="C2" s="89">
        <v>7.0</v>
      </c>
      <c r="D2" s="3"/>
      <c r="E2" s="3"/>
      <c r="F2" s="3"/>
      <c r="G2" s="3"/>
    </row>
    <row r="3">
      <c r="D3" s="34" t="s">
        <v>403</v>
      </c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1"/>
      <c r="U3" s="29" t="s">
        <v>404</v>
      </c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1"/>
      <c r="AJ3" s="39" t="s">
        <v>48</v>
      </c>
      <c r="AK3" s="1"/>
      <c r="AL3" s="1"/>
      <c r="AM3" s="1"/>
      <c r="AN3" s="1"/>
      <c r="AO3" s="1"/>
      <c r="AP3" s="1"/>
      <c r="AQ3" s="1"/>
      <c r="AR3" s="1"/>
      <c r="AS3" s="37"/>
      <c r="AT3" s="37"/>
      <c r="AU3" s="37"/>
      <c r="AV3" s="37"/>
    </row>
    <row r="4">
      <c r="A4" s="3"/>
      <c r="B4" s="3"/>
      <c r="C4" s="3"/>
      <c r="D4" s="37" t="s">
        <v>405</v>
      </c>
      <c r="H4" s="36"/>
      <c r="I4" s="37" t="s">
        <v>406</v>
      </c>
      <c r="P4" s="36"/>
      <c r="Q4" s="37" t="s">
        <v>407</v>
      </c>
      <c r="T4" s="36"/>
      <c r="U4" s="37" t="s">
        <v>408</v>
      </c>
      <c r="V4" s="36"/>
      <c r="W4" s="90" t="s">
        <v>409</v>
      </c>
      <c r="X4" s="25"/>
      <c r="Y4" s="25"/>
      <c r="Z4" s="25"/>
      <c r="AA4" s="25"/>
      <c r="AB4" s="25"/>
      <c r="AC4" s="26"/>
      <c r="AD4" s="91" t="s">
        <v>410</v>
      </c>
      <c r="AE4" s="30"/>
      <c r="AF4" s="30"/>
      <c r="AG4" s="30"/>
      <c r="AH4" s="31"/>
      <c r="AI4" s="92" t="s">
        <v>411</v>
      </c>
      <c r="AJ4" s="36"/>
      <c r="AK4" s="1"/>
      <c r="AL4" s="1"/>
      <c r="AM4" s="1"/>
      <c r="AN4" s="1"/>
      <c r="AO4" s="1"/>
      <c r="AP4" s="1"/>
      <c r="AQ4" s="1"/>
      <c r="AR4" s="1"/>
      <c r="AS4" s="37"/>
      <c r="AT4" s="37"/>
      <c r="AU4" s="37"/>
      <c r="AV4" s="37"/>
    </row>
    <row r="5">
      <c r="A5" s="3" t="s">
        <v>5</v>
      </c>
      <c r="B5" s="3" t="s">
        <v>6</v>
      </c>
      <c r="C5" s="3" t="s">
        <v>59</v>
      </c>
      <c r="D5" s="29" t="s">
        <v>98</v>
      </c>
      <c r="E5" s="29" t="s">
        <v>62</v>
      </c>
      <c r="F5" s="29" t="s">
        <v>412</v>
      </c>
      <c r="G5" s="29" t="s">
        <v>413</v>
      </c>
      <c r="H5" s="83" t="s">
        <v>414</v>
      </c>
      <c r="I5" s="29" t="s">
        <v>68</v>
      </c>
      <c r="J5" s="29" t="s">
        <v>415</v>
      </c>
      <c r="K5" s="84" t="s">
        <v>330</v>
      </c>
      <c r="L5" s="29" t="s">
        <v>416</v>
      </c>
      <c r="M5" s="29" t="s">
        <v>417</v>
      </c>
      <c r="N5" s="84" t="s">
        <v>331</v>
      </c>
      <c r="O5" s="84" t="s">
        <v>332</v>
      </c>
      <c r="P5" s="83" t="s">
        <v>418</v>
      </c>
      <c r="Q5" s="29" t="s">
        <v>68</v>
      </c>
      <c r="R5" s="84" t="s">
        <v>419</v>
      </c>
      <c r="S5" s="29" t="s">
        <v>420</v>
      </c>
      <c r="T5" s="83" t="s">
        <v>421</v>
      </c>
      <c r="U5" s="29" t="s">
        <v>111</v>
      </c>
      <c r="V5" s="83" t="s">
        <v>422</v>
      </c>
      <c r="W5" s="93" t="s">
        <v>423</v>
      </c>
      <c r="X5" s="94" t="s">
        <v>330</v>
      </c>
      <c r="Y5" s="93" t="s">
        <v>424</v>
      </c>
      <c r="Z5" s="93" t="s">
        <v>425</v>
      </c>
      <c r="AA5" s="94" t="s">
        <v>332</v>
      </c>
      <c r="AB5" s="93" t="s">
        <v>418</v>
      </c>
      <c r="AC5" s="94" t="s">
        <v>331</v>
      </c>
      <c r="AD5" s="93" t="s">
        <v>426</v>
      </c>
      <c r="AE5" s="93" t="s">
        <v>427</v>
      </c>
      <c r="AF5" s="93" t="s">
        <v>428</v>
      </c>
      <c r="AG5" s="93" t="s">
        <v>429</v>
      </c>
      <c r="AH5" s="93" t="s">
        <v>430</v>
      </c>
      <c r="AI5" s="31"/>
      <c r="AJ5" s="31"/>
      <c r="AK5" s="1"/>
      <c r="AL5" s="95"/>
      <c r="AM5" s="1"/>
      <c r="AN5" s="1"/>
      <c r="AO5" s="1"/>
      <c r="AP5" s="1"/>
      <c r="AQ5" s="1"/>
      <c r="AR5" s="1"/>
      <c r="AS5" s="1"/>
      <c r="AT5" s="1"/>
      <c r="AU5" s="1"/>
      <c r="AV5" s="37"/>
    </row>
    <row r="6">
      <c r="A6" s="96" t="s">
        <v>431</v>
      </c>
      <c r="B6" s="97" t="str">
        <f t="array" ref="B6">iferror(iNDEX('Svi studenti'!$C$2:$C996,MATCH(A6, 'Svi studenti'!$B$2:$B996, 0)),"---")</f>
        <v>---</v>
      </c>
      <c r="C6" s="98" t="str">
        <f t="array" ref="C6">iferror(iNDEX('Svi studenti'!$G$2:$G996,MATCH(A6, 'Svi studenti'!$B$2:$B996, 0)),"---")</f>
        <v>---</v>
      </c>
      <c r="D6" s="1">
        <v>2.0</v>
      </c>
      <c r="E6" s="1">
        <v>6.0</v>
      </c>
      <c r="F6" s="1">
        <v>4.0</v>
      </c>
      <c r="G6" s="1">
        <v>3.0</v>
      </c>
      <c r="H6" s="38">
        <v>2.0</v>
      </c>
      <c r="I6" s="1">
        <v>4.0</v>
      </c>
      <c r="J6" s="1">
        <v>3.0</v>
      </c>
      <c r="K6" s="1">
        <v>0.0</v>
      </c>
      <c r="L6" s="1">
        <v>0.0</v>
      </c>
      <c r="M6" s="1">
        <v>0.0</v>
      </c>
      <c r="N6" s="1">
        <v>0.0</v>
      </c>
      <c r="O6" s="1">
        <v>0.0</v>
      </c>
      <c r="P6" s="38">
        <v>0.0</v>
      </c>
      <c r="Q6" s="1">
        <v>4.0</v>
      </c>
      <c r="R6" s="1">
        <v>0.0</v>
      </c>
      <c r="S6" s="1">
        <v>1.0</v>
      </c>
      <c r="T6" s="38">
        <v>1.0</v>
      </c>
      <c r="U6" s="1">
        <v>0.0</v>
      </c>
      <c r="V6" s="38">
        <v>1.0</v>
      </c>
      <c r="W6" s="38">
        <v>0.0</v>
      </c>
      <c r="X6" s="38">
        <v>0.0</v>
      </c>
      <c r="Y6" s="38">
        <v>0.0</v>
      </c>
      <c r="Z6" s="38">
        <v>0.0</v>
      </c>
      <c r="AA6" s="38">
        <v>0.0</v>
      </c>
      <c r="AB6" s="38">
        <v>0.0</v>
      </c>
      <c r="AC6" s="38">
        <v>0.0</v>
      </c>
      <c r="AD6" s="38">
        <v>0.0</v>
      </c>
      <c r="AE6" s="38">
        <v>0.0</v>
      </c>
      <c r="AF6" s="38">
        <v>0.0</v>
      </c>
      <c r="AG6" s="38">
        <v>0.0</v>
      </c>
      <c r="AH6" s="38">
        <v>0.0</v>
      </c>
      <c r="AI6" s="38">
        <v>0.0</v>
      </c>
      <c r="AJ6" s="38">
        <f t="shared" ref="AJ6:AJ12" si="1">sum(D6:AI6)</f>
        <v>31</v>
      </c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8"/>
    </row>
    <row r="7">
      <c r="A7" s="96" t="s">
        <v>432</v>
      </c>
      <c r="B7" s="97" t="str">
        <f t="array" ref="B7">iferror(iNDEX('Svi studenti'!$C$2:$C996,MATCH(A7, 'Svi studenti'!$B$2:$B996, 0)),"---")</f>
        <v>---</v>
      </c>
      <c r="C7" s="98" t="str">
        <f t="array" ref="C7">iferror(iNDEX('Svi studenti'!$G$2:$G996,MATCH(A7, 'Svi studenti'!$B$2:$B996, 0)),"---")</f>
        <v>---</v>
      </c>
      <c r="D7" s="1">
        <v>1.5</v>
      </c>
      <c r="E7" s="1">
        <v>6.0</v>
      </c>
      <c r="F7" s="1">
        <v>4.0</v>
      </c>
      <c r="G7" s="1">
        <v>3.0</v>
      </c>
      <c r="H7" s="38">
        <v>2.0</v>
      </c>
      <c r="I7" s="1">
        <v>0.0</v>
      </c>
      <c r="J7" s="1">
        <v>3.0</v>
      </c>
      <c r="K7" s="1">
        <v>0.0</v>
      </c>
      <c r="L7" s="1">
        <v>0.0</v>
      </c>
      <c r="M7" s="1">
        <v>0.0</v>
      </c>
      <c r="N7" s="1">
        <v>0.0</v>
      </c>
      <c r="O7" s="1">
        <v>0.0</v>
      </c>
      <c r="P7" s="38">
        <v>0.0</v>
      </c>
      <c r="Q7" s="1">
        <v>0.0</v>
      </c>
      <c r="R7" s="1">
        <v>0.0</v>
      </c>
      <c r="S7" s="1">
        <v>0.0</v>
      </c>
      <c r="T7" s="38">
        <v>0.0</v>
      </c>
      <c r="U7" s="1">
        <v>0.0</v>
      </c>
      <c r="V7" s="38">
        <v>0.0</v>
      </c>
      <c r="W7" s="38">
        <v>0.0</v>
      </c>
      <c r="X7" s="38">
        <v>0.0</v>
      </c>
      <c r="Y7" s="38">
        <v>0.0</v>
      </c>
      <c r="Z7" s="38">
        <v>0.0</v>
      </c>
      <c r="AA7" s="38">
        <v>0.0</v>
      </c>
      <c r="AB7" s="38">
        <v>0.0</v>
      </c>
      <c r="AC7" s="38">
        <v>0.0</v>
      </c>
      <c r="AD7" s="38">
        <v>0.0</v>
      </c>
      <c r="AE7" s="38">
        <v>0.0</v>
      </c>
      <c r="AF7" s="38">
        <v>0.0</v>
      </c>
      <c r="AG7" s="38">
        <v>0.0</v>
      </c>
      <c r="AH7" s="38">
        <v>0.0</v>
      </c>
      <c r="AI7" s="38">
        <v>0.0</v>
      </c>
      <c r="AJ7" s="38">
        <f t="shared" si="1"/>
        <v>19.5</v>
      </c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8"/>
    </row>
    <row r="8">
      <c r="A8" s="96" t="s">
        <v>433</v>
      </c>
      <c r="B8" s="97" t="str">
        <f t="array" ref="B8">iferror(iNDEX('Svi studenti'!$C$2:$C996,MATCH(A8, 'Svi studenti'!$B$2:$B996, 0)),"---")</f>
        <v>---</v>
      </c>
      <c r="C8" s="98" t="str">
        <f t="array" ref="C8">iferror(iNDEX('Svi studenti'!$G$2:$G996,MATCH(A8, 'Svi studenti'!$B$2:$B996, 0)),"---")</f>
        <v>---</v>
      </c>
      <c r="D8" s="1">
        <v>1.0</v>
      </c>
      <c r="E8" s="1">
        <v>6.0</v>
      </c>
      <c r="F8" s="1">
        <v>4.0</v>
      </c>
      <c r="G8" s="1">
        <v>0.0</v>
      </c>
      <c r="H8" s="38">
        <v>0.0</v>
      </c>
      <c r="I8" s="1">
        <v>4.0</v>
      </c>
      <c r="J8" s="1">
        <v>3.0</v>
      </c>
      <c r="K8" s="1">
        <v>0.0</v>
      </c>
      <c r="L8" s="1">
        <v>0.0</v>
      </c>
      <c r="M8" s="1">
        <v>0.0</v>
      </c>
      <c r="N8" s="1">
        <v>0.0</v>
      </c>
      <c r="O8" s="1">
        <v>0.0</v>
      </c>
      <c r="P8" s="38">
        <v>0.0</v>
      </c>
      <c r="Q8" s="1">
        <v>4.0</v>
      </c>
      <c r="R8" s="1">
        <v>0.0</v>
      </c>
      <c r="S8" s="1">
        <v>0.0</v>
      </c>
      <c r="T8" s="38">
        <v>0.0</v>
      </c>
      <c r="U8" s="1">
        <v>0.0</v>
      </c>
      <c r="V8" s="38">
        <v>1.0</v>
      </c>
      <c r="W8" s="38">
        <v>0.0</v>
      </c>
      <c r="X8" s="38">
        <v>0.0</v>
      </c>
      <c r="Y8" s="38">
        <v>0.0</v>
      </c>
      <c r="Z8" s="38">
        <v>0.0</v>
      </c>
      <c r="AA8" s="38">
        <v>0.0</v>
      </c>
      <c r="AB8" s="38">
        <v>0.0</v>
      </c>
      <c r="AC8" s="38">
        <v>0.0</v>
      </c>
      <c r="AD8" s="38">
        <v>0.0</v>
      </c>
      <c r="AE8" s="38">
        <v>0.0</v>
      </c>
      <c r="AF8" s="38">
        <v>0.0</v>
      </c>
      <c r="AG8" s="38">
        <v>0.0</v>
      </c>
      <c r="AH8" s="38">
        <v>0.0</v>
      </c>
      <c r="AI8" s="38">
        <v>0.0</v>
      </c>
      <c r="AJ8" s="38">
        <f t="shared" si="1"/>
        <v>23</v>
      </c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8"/>
    </row>
    <row r="9">
      <c r="A9" s="96" t="s">
        <v>434</v>
      </c>
      <c r="B9" s="97" t="str">
        <f t="array" ref="B9">iferror(iNDEX('Svi studenti'!$C$2:$C996,MATCH(A9, 'Svi studenti'!$B$2:$B996, 0)),"---")</f>
        <v>---</v>
      </c>
      <c r="C9" s="98" t="str">
        <f t="array" ref="C9">iferror(iNDEX('Svi studenti'!$G$2:$G996,MATCH(A9, 'Svi studenti'!$B$2:$B996, 0)),"---")</f>
        <v>---</v>
      </c>
      <c r="D9" s="1">
        <v>2.0</v>
      </c>
      <c r="E9" s="1">
        <v>4.0</v>
      </c>
      <c r="F9" s="1">
        <v>0.0</v>
      </c>
      <c r="G9" s="1">
        <v>0.0</v>
      </c>
      <c r="H9" s="38">
        <v>0.0</v>
      </c>
      <c r="I9" s="1">
        <v>4.0</v>
      </c>
      <c r="J9" s="1">
        <v>3.0</v>
      </c>
      <c r="K9" s="1">
        <v>0.0</v>
      </c>
      <c r="L9" s="1">
        <v>0.0</v>
      </c>
      <c r="M9" s="1">
        <v>0.0</v>
      </c>
      <c r="N9" s="1">
        <v>0.0</v>
      </c>
      <c r="O9" s="1">
        <v>0.0</v>
      </c>
      <c r="P9" s="38">
        <v>0.0</v>
      </c>
      <c r="Q9" s="1">
        <v>0.0</v>
      </c>
      <c r="R9" s="1">
        <v>0.0</v>
      </c>
      <c r="S9" s="1">
        <v>0.0</v>
      </c>
      <c r="T9" s="38">
        <v>0.0</v>
      </c>
      <c r="U9" s="1">
        <v>0.0</v>
      </c>
      <c r="V9" s="38">
        <v>1.0</v>
      </c>
      <c r="W9" s="38">
        <v>0.0</v>
      </c>
      <c r="X9" s="38">
        <v>0.0</v>
      </c>
      <c r="Y9" s="38">
        <v>0.0</v>
      </c>
      <c r="Z9" s="38">
        <v>0.0</v>
      </c>
      <c r="AA9" s="38">
        <v>0.0</v>
      </c>
      <c r="AB9" s="38">
        <v>0.0</v>
      </c>
      <c r="AC9" s="38">
        <v>0.0</v>
      </c>
      <c r="AD9" s="38">
        <v>0.0</v>
      </c>
      <c r="AE9" s="38">
        <v>0.0</v>
      </c>
      <c r="AF9" s="38">
        <v>0.0</v>
      </c>
      <c r="AG9" s="38">
        <v>0.0</v>
      </c>
      <c r="AH9" s="38">
        <v>0.0</v>
      </c>
      <c r="AI9" s="38">
        <v>0.0</v>
      </c>
      <c r="AJ9" s="38">
        <f t="shared" si="1"/>
        <v>14</v>
      </c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8"/>
    </row>
    <row r="10">
      <c r="A10" s="96" t="s">
        <v>435</v>
      </c>
      <c r="B10" s="97" t="str">
        <f t="array" ref="B10">iferror(iNDEX('Svi studenti'!$C$2:$C996,MATCH(A10, 'Svi studenti'!$B$2:$B996, 0)),"---")</f>
        <v>---</v>
      </c>
      <c r="C10" s="98" t="str">
        <f t="array" ref="C10">iferror(iNDEX('Svi studenti'!$G$2:$G996,MATCH(A10, 'Svi studenti'!$B$2:$B996, 0)),"---")</f>
        <v>---</v>
      </c>
      <c r="D10" s="1">
        <v>2.0</v>
      </c>
      <c r="E10" s="1">
        <v>5.0</v>
      </c>
      <c r="F10" s="1">
        <v>4.0</v>
      </c>
      <c r="G10" s="1">
        <v>3.0</v>
      </c>
      <c r="H10" s="38">
        <v>2.0</v>
      </c>
      <c r="I10" s="1">
        <v>4.0</v>
      </c>
      <c r="J10" s="1">
        <v>3.0</v>
      </c>
      <c r="K10" s="1">
        <v>0.0</v>
      </c>
      <c r="L10" s="1">
        <v>0.0</v>
      </c>
      <c r="M10" s="1">
        <v>0.0</v>
      </c>
      <c r="N10" s="1">
        <v>0.0</v>
      </c>
      <c r="O10" s="1">
        <v>0.0</v>
      </c>
      <c r="P10" s="38">
        <v>0.0</v>
      </c>
      <c r="Q10" s="1">
        <v>4.0</v>
      </c>
      <c r="R10" s="1">
        <v>1.0</v>
      </c>
      <c r="S10" s="1">
        <v>1.0</v>
      </c>
      <c r="T10" s="38">
        <v>1.0</v>
      </c>
      <c r="U10" s="1">
        <v>0.0</v>
      </c>
      <c r="V10" s="38">
        <v>1.0</v>
      </c>
      <c r="W10" s="38">
        <v>0.0</v>
      </c>
      <c r="X10" s="38">
        <v>0.0</v>
      </c>
      <c r="Y10" s="38">
        <v>0.0</v>
      </c>
      <c r="Z10" s="38">
        <v>0.0</v>
      </c>
      <c r="AA10" s="38">
        <v>0.0</v>
      </c>
      <c r="AB10" s="38">
        <v>0.0</v>
      </c>
      <c r="AC10" s="38">
        <v>0.0</v>
      </c>
      <c r="AD10" s="38">
        <v>0.0</v>
      </c>
      <c r="AE10" s="38">
        <v>0.0</v>
      </c>
      <c r="AF10" s="38">
        <v>0.0</v>
      </c>
      <c r="AG10" s="38">
        <v>0.0</v>
      </c>
      <c r="AH10" s="38">
        <v>0.0</v>
      </c>
      <c r="AI10" s="38">
        <v>0.0</v>
      </c>
      <c r="AJ10" s="38">
        <f t="shared" si="1"/>
        <v>31</v>
      </c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8"/>
    </row>
    <row r="11">
      <c r="A11" s="96" t="s">
        <v>436</v>
      </c>
      <c r="B11" s="97" t="str">
        <f t="array" ref="B11">iferror(iNDEX('Svi studenti'!$C$2:$C996,MATCH(A11, 'Svi studenti'!$B$2:$B996, 0)),"---")</f>
        <v>---</v>
      </c>
      <c r="C11" s="98" t="str">
        <f t="array" ref="C11">iferror(iNDEX('Svi studenti'!$G$2:$G996,MATCH(A11, 'Svi studenti'!$B$2:$B996, 0)),"---")</f>
        <v>---</v>
      </c>
      <c r="D11" s="1">
        <v>2.0</v>
      </c>
      <c r="E11" s="1">
        <v>6.0</v>
      </c>
      <c r="F11" s="1">
        <v>2.0</v>
      </c>
      <c r="G11" s="1">
        <v>0.0</v>
      </c>
      <c r="H11" s="38">
        <v>0.0</v>
      </c>
      <c r="I11" s="1">
        <v>4.0</v>
      </c>
      <c r="J11" s="1">
        <v>3.0</v>
      </c>
      <c r="K11" s="1">
        <v>0.0</v>
      </c>
      <c r="L11" s="1">
        <v>0.0</v>
      </c>
      <c r="M11" s="1">
        <v>0.0</v>
      </c>
      <c r="N11" s="1">
        <v>0.0</v>
      </c>
      <c r="O11" s="1">
        <v>0.0</v>
      </c>
      <c r="P11" s="38">
        <v>0.0</v>
      </c>
      <c r="Q11" s="1">
        <v>4.0</v>
      </c>
      <c r="R11" s="1">
        <v>0.0</v>
      </c>
      <c r="S11" s="1">
        <v>0.0</v>
      </c>
      <c r="T11" s="38">
        <v>0.0</v>
      </c>
      <c r="U11" s="1">
        <v>0.0</v>
      </c>
      <c r="V11" s="38">
        <v>1.0</v>
      </c>
      <c r="W11" s="38">
        <v>0.0</v>
      </c>
      <c r="X11" s="38">
        <v>0.0</v>
      </c>
      <c r="Y11" s="38">
        <v>0.0</v>
      </c>
      <c r="Z11" s="38">
        <v>0.0</v>
      </c>
      <c r="AA11" s="38">
        <v>0.0</v>
      </c>
      <c r="AB11" s="38">
        <v>0.0</v>
      </c>
      <c r="AC11" s="38">
        <v>0.0</v>
      </c>
      <c r="AD11" s="38">
        <v>0.0</v>
      </c>
      <c r="AE11" s="38">
        <v>0.0</v>
      </c>
      <c r="AF11" s="38">
        <v>0.0</v>
      </c>
      <c r="AG11" s="38">
        <v>0.0</v>
      </c>
      <c r="AH11" s="38">
        <v>0.0</v>
      </c>
      <c r="AI11" s="38">
        <v>0.0</v>
      </c>
      <c r="AJ11" s="38">
        <f t="shared" si="1"/>
        <v>22</v>
      </c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8"/>
    </row>
    <row r="12">
      <c r="A12" s="96" t="s">
        <v>437</v>
      </c>
      <c r="B12" s="97" t="str">
        <f t="array" ref="B12">iferror(iNDEX('Svi studenti'!$C$2:$C996,MATCH(A12, 'Svi studenti'!$B$2:$B996, 0)),"---")</f>
        <v>---</v>
      </c>
      <c r="C12" s="98" t="str">
        <f t="array" ref="C12">iferror(iNDEX('Svi studenti'!$G$2:$G996,MATCH(A12, 'Svi studenti'!$B$2:$B996, 0)),"---")</f>
        <v>---</v>
      </c>
      <c r="D12" s="1">
        <v>2.0</v>
      </c>
      <c r="E12" s="1">
        <v>6.0</v>
      </c>
      <c r="F12" s="1">
        <v>2.0</v>
      </c>
      <c r="G12" s="1">
        <v>0.0</v>
      </c>
      <c r="H12" s="38">
        <v>0.0</v>
      </c>
      <c r="I12" s="1">
        <v>4.0</v>
      </c>
      <c r="J12" s="1">
        <v>3.0</v>
      </c>
      <c r="K12" s="1">
        <v>0.0</v>
      </c>
      <c r="L12" s="1">
        <v>0.0</v>
      </c>
      <c r="M12" s="1">
        <v>0.0</v>
      </c>
      <c r="N12" s="1">
        <v>0.0</v>
      </c>
      <c r="O12" s="1">
        <v>0.0</v>
      </c>
      <c r="P12" s="38">
        <v>0.0</v>
      </c>
      <c r="Q12" s="1">
        <v>4.0</v>
      </c>
      <c r="R12" s="1">
        <v>0.0</v>
      </c>
      <c r="S12" s="1">
        <v>0.0</v>
      </c>
      <c r="T12" s="38">
        <v>0.0</v>
      </c>
      <c r="U12" s="1">
        <v>0.0</v>
      </c>
      <c r="V12" s="38">
        <v>1.0</v>
      </c>
      <c r="W12" s="38">
        <v>0.0</v>
      </c>
      <c r="X12" s="38">
        <v>0.0</v>
      </c>
      <c r="Y12" s="38">
        <v>0.0</v>
      </c>
      <c r="Z12" s="38">
        <v>0.0</v>
      </c>
      <c r="AA12" s="38">
        <v>0.0</v>
      </c>
      <c r="AB12" s="38">
        <v>0.0</v>
      </c>
      <c r="AC12" s="38">
        <v>0.0</v>
      </c>
      <c r="AD12" s="38">
        <v>0.0</v>
      </c>
      <c r="AE12" s="38">
        <v>0.0</v>
      </c>
      <c r="AF12" s="38">
        <v>0.0</v>
      </c>
      <c r="AG12" s="38">
        <v>0.0</v>
      </c>
      <c r="AH12" s="38">
        <v>0.0</v>
      </c>
      <c r="AI12" s="38">
        <v>0.0</v>
      </c>
      <c r="AJ12" s="38">
        <f t="shared" si="1"/>
        <v>22</v>
      </c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8"/>
    </row>
    <row r="13">
      <c r="A13" s="99"/>
      <c r="B13" s="100"/>
      <c r="C13" s="100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1"/>
      <c r="R13" s="101"/>
      <c r="S13" s="101"/>
      <c r="T13" s="101"/>
      <c r="U13" s="101"/>
      <c r="V13" s="101"/>
      <c r="W13" s="101"/>
      <c r="X13" s="101"/>
      <c r="Y13" s="101"/>
      <c r="Z13" s="101"/>
      <c r="AA13" s="101"/>
      <c r="AB13" s="101"/>
      <c r="AC13" s="101"/>
      <c r="AD13" s="101"/>
      <c r="AE13" s="101"/>
      <c r="AF13" s="101"/>
      <c r="AG13" s="101"/>
      <c r="AH13" s="101"/>
      <c r="AI13" s="101"/>
      <c r="AJ13" s="101"/>
      <c r="AK13" s="101"/>
      <c r="AL13" s="101"/>
      <c r="AM13" s="101"/>
      <c r="AN13" s="1"/>
      <c r="AO13" s="1"/>
      <c r="AP13" s="1"/>
      <c r="AQ13" s="1"/>
      <c r="AR13" s="1"/>
      <c r="AS13" s="1"/>
      <c r="AT13" s="1"/>
      <c r="AU13" s="1"/>
      <c r="AV13" s="18"/>
    </row>
    <row r="14">
      <c r="A14" s="96"/>
      <c r="B14" s="102"/>
      <c r="C14" s="102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8"/>
    </row>
    <row r="15">
      <c r="A15" s="96"/>
      <c r="B15" s="102"/>
      <c r="C15" s="102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8"/>
    </row>
    <row r="16">
      <c r="A16" s="96"/>
      <c r="B16" s="102"/>
      <c r="C16" s="10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8"/>
    </row>
    <row r="17">
      <c r="A17" s="96"/>
      <c r="B17" s="102"/>
      <c r="C17" s="10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8"/>
    </row>
    <row r="18">
      <c r="A18" s="96"/>
      <c r="B18" s="102"/>
      <c r="C18" s="10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8"/>
    </row>
    <row r="19">
      <c r="A19" s="96"/>
      <c r="B19" s="102"/>
      <c r="C19" s="102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8"/>
    </row>
    <row r="20">
      <c r="A20" s="96"/>
      <c r="B20" s="102"/>
      <c r="C20" s="102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8"/>
    </row>
    <row r="21">
      <c r="A21" s="96"/>
      <c r="B21" s="102"/>
      <c r="C21" s="102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8"/>
    </row>
    <row r="22">
      <c r="A22" s="96"/>
      <c r="B22" s="102"/>
      <c r="C22" s="102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8"/>
    </row>
    <row r="23">
      <c r="A23" s="96"/>
      <c r="B23" s="102"/>
      <c r="C23" s="102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8"/>
    </row>
    <row r="24">
      <c r="A24" s="96"/>
      <c r="B24" s="102"/>
      <c r="C24" s="102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8"/>
    </row>
    <row r="25">
      <c r="A25" s="96"/>
      <c r="B25" s="102"/>
      <c r="C25" s="102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8"/>
    </row>
    <row r="26">
      <c r="A26" s="63"/>
      <c r="B26" s="11"/>
      <c r="C26" s="1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8"/>
    </row>
    <row r="27">
      <c r="A27" s="96"/>
      <c r="B27" s="11"/>
      <c r="C27" s="1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8"/>
    </row>
    <row r="28">
      <c r="B28" s="11"/>
      <c r="C28" s="1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8"/>
    </row>
    <row r="29">
      <c r="B29" s="11"/>
      <c r="C29" s="1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8"/>
    </row>
    <row r="30">
      <c r="A30" s="3"/>
      <c r="B30" s="11"/>
      <c r="H30" s="3"/>
      <c r="P30" s="3"/>
      <c r="R30" s="3"/>
    </row>
    <row r="31">
      <c r="A31" s="3"/>
      <c r="B31" s="11"/>
      <c r="H31" s="3"/>
      <c r="P31" s="3"/>
      <c r="R31" s="3"/>
    </row>
    <row r="32">
      <c r="A32" s="3"/>
      <c r="B32" s="11"/>
      <c r="H32" s="3"/>
      <c r="P32" s="3"/>
      <c r="R32" s="3"/>
    </row>
    <row r="33">
      <c r="A33" s="3"/>
      <c r="B33" s="11"/>
      <c r="H33" s="3"/>
      <c r="P33" s="3"/>
      <c r="R33" s="3"/>
    </row>
    <row r="34">
      <c r="A34" s="3"/>
      <c r="B34" s="11"/>
      <c r="H34" s="3"/>
      <c r="P34" s="3"/>
      <c r="R34" s="3"/>
    </row>
    <row r="35">
      <c r="A35" s="3"/>
      <c r="B35" s="11"/>
      <c r="H35" s="3"/>
      <c r="P35" s="3"/>
      <c r="R35" s="3"/>
    </row>
    <row r="36">
      <c r="A36" s="3"/>
      <c r="B36" s="11"/>
      <c r="H36" s="3"/>
      <c r="P36" s="3"/>
      <c r="R36" s="3"/>
    </row>
    <row r="37">
      <c r="A37" s="3"/>
      <c r="B37" s="11"/>
      <c r="H37" s="3"/>
      <c r="P37" s="3"/>
      <c r="R37" s="3"/>
    </row>
    <row r="38">
      <c r="A38" s="3"/>
      <c r="B38" s="11"/>
      <c r="H38" s="3"/>
      <c r="P38" s="3"/>
      <c r="R38" s="3"/>
    </row>
    <row r="39">
      <c r="A39" s="3"/>
      <c r="B39" s="11"/>
      <c r="H39" s="3"/>
      <c r="P39" s="3"/>
      <c r="R39" s="3"/>
    </row>
    <row r="40">
      <c r="A40" s="3"/>
      <c r="B40" s="11"/>
      <c r="H40" s="3"/>
      <c r="P40" s="3"/>
      <c r="R40" s="3"/>
    </row>
    <row r="41">
      <c r="A41" s="3"/>
      <c r="B41" s="11"/>
      <c r="H41" s="3"/>
      <c r="P41" s="3"/>
      <c r="R41" s="3"/>
    </row>
    <row r="42">
      <c r="A42" s="3"/>
      <c r="B42" s="11"/>
      <c r="H42" s="3"/>
      <c r="P42" s="3"/>
      <c r="R42" s="3"/>
    </row>
    <row r="43">
      <c r="A43" s="3"/>
      <c r="B43" s="11"/>
      <c r="H43" s="3"/>
      <c r="P43" s="3"/>
      <c r="R43" s="3"/>
    </row>
    <row r="44">
      <c r="A44" s="3"/>
      <c r="B44" s="11"/>
      <c r="H44" s="3"/>
      <c r="P44" s="3"/>
      <c r="R44" s="3"/>
    </row>
    <row r="45">
      <c r="A45" s="3"/>
      <c r="B45" s="11"/>
      <c r="H45" s="3"/>
      <c r="P45" s="3"/>
      <c r="R45" s="3"/>
    </row>
    <row r="46">
      <c r="A46" s="3"/>
      <c r="B46" s="11"/>
      <c r="H46" s="3"/>
      <c r="P46" s="3"/>
      <c r="R46" s="3"/>
    </row>
    <row r="47">
      <c r="A47" s="3"/>
      <c r="B47" s="11"/>
      <c r="H47" s="3"/>
      <c r="P47" s="3"/>
      <c r="R47" s="3"/>
    </row>
    <row r="48">
      <c r="A48" s="3"/>
      <c r="B48" s="11"/>
      <c r="H48" s="3"/>
      <c r="P48" s="3"/>
      <c r="R48" s="3"/>
    </row>
    <row r="49">
      <c r="A49" s="3"/>
      <c r="B49" s="11"/>
      <c r="H49" s="3"/>
      <c r="P49" s="3"/>
      <c r="R49" s="3"/>
    </row>
    <row r="50">
      <c r="A50" s="3"/>
      <c r="B50" s="11"/>
      <c r="H50" s="3"/>
      <c r="P50" s="3"/>
      <c r="R50" s="3"/>
    </row>
    <row r="51">
      <c r="A51" s="3"/>
      <c r="B51" s="11"/>
      <c r="H51" s="3"/>
      <c r="P51" s="3"/>
      <c r="R51" s="3"/>
    </row>
    <row r="52">
      <c r="A52" s="3"/>
      <c r="B52" s="11"/>
      <c r="H52" s="3"/>
      <c r="P52" s="3"/>
      <c r="R52" s="3"/>
    </row>
    <row r="53">
      <c r="A53" s="3"/>
      <c r="B53" s="11"/>
      <c r="H53" s="3"/>
      <c r="P53" s="3"/>
      <c r="R53" s="3"/>
    </row>
    <row r="54">
      <c r="A54" s="3"/>
      <c r="B54" s="11"/>
      <c r="H54" s="3"/>
      <c r="P54" s="3"/>
      <c r="R54" s="3"/>
    </row>
    <row r="55">
      <c r="A55" s="3"/>
      <c r="B55" s="11"/>
      <c r="H55" s="3"/>
      <c r="P55" s="3"/>
      <c r="R55" s="3"/>
    </row>
    <row r="56">
      <c r="B56" s="11"/>
    </row>
    <row r="57">
      <c r="B57" s="11"/>
    </row>
    <row r="58">
      <c r="B58" s="11"/>
    </row>
    <row r="59">
      <c r="B59" s="11"/>
    </row>
    <row r="60">
      <c r="B60" s="11"/>
    </row>
    <row r="61">
      <c r="B61" s="11"/>
    </row>
    <row r="62">
      <c r="B62" s="11"/>
    </row>
    <row r="63">
      <c r="B63" s="11"/>
    </row>
    <row r="64">
      <c r="B64" s="11"/>
    </row>
    <row r="65">
      <c r="B65" s="11"/>
    </row>
  </sheetData>
  <mergeCells count="10">
    <mergeCell ref="W4:AC4"/>
    <mergeCell ref="AD4:AH4"/>
    <mergeCell ref="D3:T3"/>
    <mergeCell ref="U3:AI3"/>
    <mergeCell ref="AJ3:AJ5"/>
    <mergeCell ref="D4:H4"/>
    <mergeCell ref="I4:P4"/>
    <mergeCell ref="Q4:T4"/>
    <mergeCell ref="U4:V4"/>
    <mergeCell ref="AI4:AI5"/>
  </mergeCells>
  <conditionalFormatting sqref="AJ6:AJ25">
    <cfRule type="cellIs" dxfId="0" priority="1" operator="greaterThanOrEqual">
      <formula>20</formula>
    </cfRule>
  </conditionalFormatting>
  <conditionalFormatting sqref="AJ6:AJ25">
    <cfRule type="cellIs" dxfId="1" priority="2" operator="lessThan">
      <formula>20</formula>
    </cfRule>
  </conditionalFormatting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3.0" ySplit="5.0" topLeftCell="D6" activePane="bottomRight" state="frozen"/>
      <selection activeCell="D1" sqref="D1" pane="topRight"/>
      <selection activeCell="A6" sqref="A6" pane="bottomLeft"/>
      <selection activeCell="D6" sqref="D6" pane="bottomRight"/>
    </sheetView>
  </sheetViews>
  <sheetFormatPr customHeight="1" defaultColWidth="12.63" defaultRowHeight="15.75"/>
  <cols>
    <col customWidth="1" min="2" max="2" width="34.63"/>
    <col customWidth="1" min="5" max="5" width="11.88"/>
    <col customWidth="1" min="7" max="7" width="8.75"/>
    <col customWidth="1" min="8" max="9" width="10.0"/>
    <col customWidth="1" min="10" max="10" width="13.88"/>
    <col customWidth="1" min="11" max="11" width="11.38"/>
    <col customWidth="1" min="12" max="13" width="9.25"/>
    <col customWidth="1" min="14" max="14" width="11.25"/>
    <col customWidth="1" min="15" max="15" width="11.0"/>
    <col customWidth="1" min="22" max="22" width="9.63"/>
    <col customWidth="1" min="23" max="23" width="9.38"/>
    <col customWidth="1" min="24" max="24" width="16.63"/>
    <col customWidth="1" min="25" max="25" width="13.5"/>
    <col customWidth="1" min="26" max="27" width="14.5"/>
    <col customWidth="1" min="28" max="28" width="11.0"/>
    <col customWidth="1" min="29" max="29" width="8.38"/>
    <col customWidth="1" min="30" max="30" width="16.0"/>
    <col customWidth="1" min="31" max="31" width="8.38"/>
    <col customWidth="1" min="32" max="32" width="9.75"/>
    <col customWidth="1" min="33" max="33" width="9.25"/>
    <col customWidth="1" min="34" max="34" width="11.38"/>
    <col customWidth="1" min="35" max="35" width="11.88"/>
    <col customWidth="1" min="36" max="36" width="9.75"/>
    <col customWidth="1" min="37" max="37" width="8.13"/>
    <col customWidth="1" min="38" max="38" width="9.5"/>
    <col customWidth="1" min="39" max="39" width="9.88"/>
    <col customWidth="1" min="40" max="40" width="9.5"/>
    <col customWidth="1" min="41" max="41" width="9.38"/>
    <col customWidth="1" min="42" max="42" width="17.75"/>
  </cols>
  <sheetData>
    <row r="1">
      <c r="A1" s="12" t="s">
        <v>34</v>
      </c>
      <c r="B1" s="13"/>
      <c r="C1" s="14" t="s">
        <v>402</v>
      </c>
      <c r="E1" s="17">
        <v>718.0</v>
      </c>
    </row>
    <row r="2">
      <c r="A2" s="3">
        <f>countif(C6:C989,"=3и2а") + countif(C6:C989,"=3и2б")</f>
        <v>0</v>
      </c>
      <c r="B2" s="7">
        <f>countif(C6:C989,"=3и1а")</f>
        <v>0</v>
      </c>
      <c r="C2" s="11">
        <f>countif(C6:C989,"=3и1б")</f>
        <v>1</v>
      </c>
      <c r="D2" s="3"/>
      <c r="E2" s="3"/>
      <c r="F2" s="3"/>
      <c r="G2" s="3"/>
    </row>
    <row r="3">
      <c r="D3" s="1" t="s">
        <v>438</v>
      </c>
      <c r="Y3" s="36"/>
      <c r="Z3" s="1" t="s">
        <v>404</v>
      </c>
      <c r="AP3" s="36"/>
      <c r="AQ3" s="37" t="s">
        <v>48</v>
      </c>
      <c r="AR3" s="37"/>
    </row>
    <row r="4">
      <c r="A4" s="3"/>
      <c r="B4" s="3"/>
      <c r="C4" s="3"/>
      <c r="D4" s="1" t="s">
        <v>73</v>
      </c>
      <c r="I4" s="36"/>
      <c r="J4" s="1" t="s">
        <v>439</v>
      </c>
      <c r="P4" s="36"/>
      <c r="Q4" s="1" t="s">
        <v>440</v>
      </c>
      <c r="T4" s="36"/>
      <c r="U4" s="1" t="s">
        <v>294</v>
      </c>
      <c r="W4" s="36"/>
      <c r="X4" s="1" t="s">
        <v>441</v>
      </c>
      <c r="Y4" s="36"/>
      <c r="Z4" s="1" t="s">
        <v>321</v>
      </c>
      <c r="AA4" s="36"/>
      <c r="AB4" s="1" t="s">
        <v>442</v>
      </c>
      <c r="AF4" s="36"/>
      <c r="AG4" s="1" t="s">
        <v>443</v>
      </c>
      <c r="AO4" s="36"/>
      <c r="AP4" s="38" t="s">
        <v>444</v>
      </c>
      <c r="AR4" s="37"/>
    </row>
    <row r="5">
      <c r="A5" s="3" t="s">
        <v>5</v>
      </c>
      <c r="B5" s="3" t="s">
        <v>6</v>
      </c>
      <c r="C5" s="3" t="s">
        <v>59</v>
      </c>
      <c r="D5" s="1" t="s">
        <v>60</v>
      </c>
      <c r="E5" s="1" t="s">
        <v>445</v>
      </c>
      <c r="F5" s="1" t="s">
        <v>446</v>
      </c>
      <c r="G5" s="1" t="s">
        <v>64</v>
      </c>
      <c r="H5" s="1" t="s">
        <v>447</v>
      </c>
      <c r="I5" s="38" t="s">
        <v>448</v>
      </c>
      <c r="J5" s="1" t="s">
        <v>319</v>
      </c>
      <c r="K5" s="1" t="s">
        <v>272</v>
      </c>
      <c r="L5" s="1" t="s">
        <v>100</v>
      </c>
      <c r="M5" s="1" t="s">
        <v>449</v>
      </c>
      <c r="N5" s="1" t="s">
        <v>450</v>
      </c>
      <c r="O5" s="1" t="s">
        <v>451</v>
      </c>
      <c r="P5" s="38" t="s">
        <v>452</v>
      </c>
      <c r="Q5" s="1" t="s">
        <v>319</v>
      </c>
      <c r="R5" s="1" t="s">
        <v>453</v>
      </c>
      <c r="S5" s="1" t="s">
        <v>454</v>
      </c>
      <c r="T5" s="38" t="s">
        <v>455</v>
      </c>
      <c r="U5" s="1" t="s">
        <v>319</v>
      </c>
      <c r="V5" s="42" t="s">
        <v>419</v>
      </c>
      <c r="W5" s="43" t="s">
        <v>456</v>
      </c>
      <c r="X5" s="1" t="s">
        <v>120</v>
      </c>
      <c r="Y5" s="38" t="s">
        <v>80</v>
      </c>
      <c r="Z5" s="1" t="s">
        <v>457</v>
      </c>
      <c r="AA5" s="38" t="s">
        <v>458</v>
      </c>
      <c r="AB5" s="1" t="s">
        <v>270</v>
      </c>
      <c r="AC5" s="1" t="s">
        <v>64</v>
      </c>
      <c r="AD5" s="1" t="s">
        <v>459</v>
      </c>
      <c r="AE5" s="1" t="s">
        <v>460</v>
      </c>
      <c r="AF5" s="38" t="s">
        <v>65</v>
      </c>
      <c r="AG5" s="1" t="s">
        <v>461</v>
      </c>
      <c r="AH5" s="1" t="s">
        <v>462</v>
      </c>
      <c r="AI5" s="1" t="s">
        <v>463</v>
      </c>
      <c r="AJ5" s="1" t="s">
        <v>464</v>
      </c>
      <c r="AK5" s="1" t="s">
        <v>453</v>
      </c>
      <c r="AL5" s="1" t="s">
        <v>454</v>
      </c>
      <c r="AM5" s="1" t="s">
        <v>455</v>
      </c>
      <c r="AN5" s="42" t="s">
        <v>419</v>
      </c>
      <c r="AO5" s="38" t="s">
        <v>465</v>
      </c>
      <c r="AP5" s="38" t="s">
        <v>120</v>
      </c>
      <c r="AR5" s="37"/>
    </row>
    <row r="6">
      <c r="A6" s="103" t="s">
        <v>466</v>
      </c>
      <c r="B6" s="11" t="str">
        <f t="array" ref="B6">iferror(iNDEX('Svi studenti'!$C$2:$C989,MATCH(A6, 'Svi studenti'!$B$2:$B989, 0)),"---")</f>
        <v>---</v>
      </c>
      <c r="C6" s="49" t="str">
        <f t="array" ref="C6">iferror(iNDEX('Svi studenti'!$G$2:$G989,MATCH(A6, 'Svi studenti'!$B$2:$B989, 0)),"---")</f>
        <v>---</v>
      </c>
      <c r="D6" s="3">
        <v>2.0</v>
      </c>
      <c r="E6" s="3">
        <v>6.0</v>
      </c>
      <c r="F6" s="3">
        <v>2.0</v>
      </c>
      <c r="G6" s="3">
        <v>1.0</v>
      </c>
      <c r="H6" s="3">
        <v>0.5</v>
      </c>
      <c r="I6" s="88">
        <v>0.5</v>
      </c>
      <c r="J6" s="3">
        <v>4.0</v>
      </c>
      <c r="K6" s="3">
        <v>2.0</v>
      </c>
      <c r="L6" s="3">
        <v>0.0</v>
      </c>
      <c r="M6" s="3">
        <v>0.5</v>
      </c>
      <c r="N6" s="3">
        <v>0.5</v>
      </c>
      <c r="O6" s="3">
        <v>0.5</v>
      </c>
      <c r="P6" s="88">
        <v>0.5</v>
      </c>
      <c r="Q6" s="3">
        <v>4.0</v>
      </c>
      <c r="R6" s="3">
        <v>1.0</v>
      </c>
      <c r="S6" s="3">
        <v>1.0</v>
      </c>
      <c r="T6" s="88">
        <v>1.0</v>
      </c>
      <c r="U6" s="3">
        <v>4.0</v>
      </c>
      <c r="V6" s="3">
        <v>1.0</v>
      </c>
      <c r="W6" s="88">
        <v>1.0</v>
      </c>
      <c r="X6" s="3">
        <v>0.0</v>
      </c>
      <c r="Y6" s="88">
        <v>1.0</v>
      </c>
      <c r="Z6" s="3">
        <v>0.0</v>
      </c>
      <c r="AA6" s="88">
        <v>0.0</v>
      </c>
      <c r="AB6" s="3">
        <v>0.0</v>
      </c>
      <c r="AC6" s="3">
        <v>0.0</v>
      </c>
      <c r="AD6" s="3">
        <v>0.0</v>
      </c>
      <c r="AE6" s="3">
        <v>0.0</v>
      </c>
      <c r="AF6" s="88">
        <v>0.0</v>
      </c>
      <c r="AG6" s="3">
        <v>0.0</v>
      </c>
      <c r="AH6" s="3">
        <v>0.0</v>
      </c>
      <c r="AI6" s="3">
        <v>0.0</v>
      </c>
      <c r="AJ6" s="3">
        <v>0.0</v>
      </c>
      <c r="AK6" s="3">
        <v>0.0</v>
      </c>
      <c r="AL6" s="3">
        <v>0.0</v>
      </c>
      <c r="AM6" s="3">
        <v>0.0</v>
      </c>
      <c r="AN6" s="3">
        <v>0.0</v>
      </c>
      <c r="AO6" s="88">
        <v>0.0</v>
      </c>
      <c r="AP6" s="88">
        <v>0.0</v>
      </c>
      <c r="AQ6" s="7">
        <f t="shared" ref="AQ6:AQ21" si="1">sum(D6:AP6)</f>
        <v>34</v>
      </c>
    </row>
    <row r="7">
      <c r="A7" s="103" t="s">
        <v>467</v>
      </c>
      <c r="B7" s="11" t="str">
        <f t="array" ref="B7">iferror(iNDEX('Svi studenti'!$C$2:$C989,MATCH(A7, 'Svi studenti'!$B$2:$B989, 0)),"---")</f>
        <v>---</v>
      </c>
      <c r="C7" s="49" t="str">
        <f t="array" ref="C7">iferror(iNDEX('Svi studenti'!$G$2:$G989,MATCH(A7, 'Svi studenti'!$B$2:$B989, 0)),"---")</f>
        <v>---</v>
      </c>
      <c r="D7" s="3">
        <v>2.0</v>
      </c>
      <c r="E7" s="3">
        <v>5.0</v>
      </c>
      <c r="F7" s="3">
        <v>1.0</v>
      </c>
      <c r="G7" s="3">
        <v>0.5</v>
      </c>
      <c r="H7" s="3">
        <v>0.0</v>
      </c>
      <c r="I7" s="88">
        <v>0.0</v>
      </c>
      <c r="J7" s="3">
        <v>4.0</v>
      </c>
      <c r="K7" s="3">
        <v>2.0</v>
      </c>
      <c r="L7" s="3">
        <v>0.0</v>
      </c>
      <c r="M7" s="3">
        <v>0.0</v>
      </c>
      <c r="N7" s="3">
        <v>0.0</v>
      </c>
      <c r="O7" s="3">
        <v>0.0</v>
      </c>
      <c r="P7" s="88">
        <v>0.0</v>
      </c>
      <c r="Q7" s="3">
        <v>3.0</v>
      </c>
      <c r="R7" s="3">
        <v>0.0</v>
      </c>
      <c r="S7" s="3">
        <v>0.0</v>
      </c>
      <c r="T7" s="88">
        <v>0.0</v>
      </c>
      <c r="U7" s="3">
        <v>4.0</v>
      </c>
      <c r="V7" s="3">
        <v>0.0</v>
      </c>
      <c r="W7" s="88">
        <v>0.0</v>
      </c>
      <c r="X7" s="3">
        <v>0.0</v>
      </c>
      <c r="Y7" s="88">
        <v>1.0</v>
      </c>
      <c r="Z7" s="3">
        <v>0.0</v>
      </c>
      <c r="AA7" s="88">
        <v>0.0</v>
      </c>
      <c r="AB7" s="3">
        <v>0.0</v>
      </c>
      <c r="AC7" s="3">
        <v>0.0</v>
      </c>
      <c r="AD7" s="3">
        <v>0.0</v>
      </c>
      <c r="AE7" s="3">
        <v>0.0</v>
      </c>
      <c r="AF7" s="88">
        <v>0.0</v>
      </c>
      <c r="AG7" s="3">
        <v>0.0</v>
      </c>
      <c r="AH7" s="3">
        <v>0.0</v>
      </c>
      <c r="AI7" s="3">
        <v>0.0</v>
      </c>
      <c r="AJ7" s="3">
        <v>0.0</v>
      </c>
      <c r="AK7" s="3">
        <v>0.0</v>
      </c>
      <c r="AL7" s="3">
        <v>0.0</v>
      </c>
      <c r="AM7" s="3">
        <v>0.0</v>
      </c>
      <c r="AN7" s="3">
        <v>0.0</v>
      </c>
      <c r="AO7" s="88">
        <v>0.0</v>
      </c>
      <c r="AP7" s="88">
        <v>0.0</v>
      </c>
      <c r="AQ7" s="7">
        <f t="shared" si="1"/>
        <v>22.5</v>
      </c>
    </row>
    <row r="8">
      <c r="A8" s="103" t="s">
        <v>379</v>
      </c>
      <c r="B8" s="11" t="str">
        <f t="array" ref="B8">iferror(iNDEX('Svi studenti'!$C$2:$C989,MATCH(A8, 'Svi studenti'!$B$2:$B989, 0)),"---")</f>
        <v>---</v>
      </c>
      <c r="C8" s="49" t="str">
        <f t="array" ref="C8">iferror(iNDEX('Svi studenti'!$G$2:$G989,MATCH(A8, 'Svi studenti'!$B$2:$B989, 0)),"---")</f>
        <v>---</v>
      </c>
      <c r="D8" s="3">
        <v>2.0</v>
      </c>
      <c r="E8" s="3">
        <v>4.0</v>
      </c>
      <c r="F8" s="3">
        <v>0.0</v>
      </c>
      <c r="G8" s="3">
        <v>0.0</v>
      </c>
      <c r="H8" s="3">
        <v>0.0</v>
      </c>
      <c r="I8" s="88">
        <v>0.0</v>
      </c>
      <c r="J8" s="3">
        <v>2.0</v>
      </c>
      <c r="K8" s="3">
        <v>1.0</v>
      </c>
      <c r="L8" s="3">
        <v>0.0</v>
      </c>
      <c r="M8" s="3">
        <v>0.0</v>
      </c>
      <c r="N8" s="3">
        <v>0.0</v>
      </c>
      <c r="O8" s="3">
        <v>0.0</v>
      </c>
      <c r="P8" s="88">
        <v>0.0</v>
      </c>
      <c r="Q8" s="3">
        <v>0.0</v>
      </c>
      <c r="R8" s="3">
        <v>0.0</v>
      </c>
      <c r="S8" s="3">
        <v>0.0</v>
      </c>
      <c r="T8" s="88">
        <v>0.0</v>
      </c>
      <c r="U8" s="3">
        <v>4.0</v>
      </c>
      <c r="V8" s="3">
        <v>0.0</v>
      </c>
      <c r="W8" s="88">
        <v>0.0</v>
      </c>
      <c r="X8" s="3">
        <v>0.0</v>
      </c>
      <c r="Y8" s="88">
        <v>1.0</v>
      </c>
      <c r="Z8" s="3">
        <v>0.0</v>
      </c>
      <c r="AA8" s="88">
        <v>0.0</v>
      </c>
      <c r="AB8" s="3">
        <v>0.0</v>
      </c>
      <c r="AC8" s="3">
        <v>0.0</v>
      </c>
      <c r="AD8" s="3">
        <v>0.0</v>
      </c>
      <c r="AE8" s="3">
        <v>0.0</v>
      </c>
      <c r="AF8" s="88">
        <v>0.0</v>
      </c>
      <c r="AG8" s="3">
        <v>0.0</v>
      </c>
      <c r="AH8" s="3">
        <v>0.0</v>
      </c>
      <c r="AI8" s="3">
        <v>0.0</v>
      </c>
      <c r="AJ8" s="3">
        <v>0.0</v>
      </c>
      <c r="AK8" s="3">
        <v>0.0</v>
      </c>
      <c r="AL8" s="3">
        <v>0.0</v>
      </c>
      <c r="AM8" s="3">
        <v>0.0</v>
      </c>
      <c r="AN8" s="3">
        <v>0.0</v>
      </c>
      <c r="AO8" s="88">
        <v>0.0</v>
      </c>
      <c r="AP8" s="88">
        <v>0.0</v>
      </c>
      <c r="AQ8" s="7">
        <f t="shared" si="1"/>
        <v>14</v>
      </c>
    </row>
    <row r="9">
      <c r="A9" s="103" t="s">
        <v>468</v>
      </c>
      <c r="B9" s="11" t="str">
        <f t="array" ref="B9">iferror(iNDEX('Svi studenti'!$C$2:$C989,MATCH(A9, 'Svi studenti'!$B$2:$B989, 0)),"---")</f>
        <v>---</v>
      </c>
      <c r="C9" s="49" t="str">
        <f t="array" ref="C9">iferror(iNDEX('Svi studenti'!$G$2:$G989,MATCH(A9, 'Svi studenti'!$B$2:$B989, 0)),"---")</f>
        <v>---</v>
      </c>
      <c r="D9" s="3">
        <v>2.0</v>
      </c>
      <c r="E9" s="3">
        <v>6.0</v>
      </c>
      <c r="F9" s="3">
        <v>0.0</v>
      </c>
      <c r="G9" s="3">
        <v>0.0</v>
      </c>
      <c r="H9" s="3">
        <v>0.0</v>
      </c>
      <c r="I9" s="88">
        <v>0.0</v>
      </c>
      <c r="J9" s="3">
        <v>4.0</v>
      </c>
      <c r="K9" s="3">
        <v>2.0</v>
      </c>
      <c r="L9" s="3">
        <v>0.0</v>
      </c>
      <c r="M9" s="3">
        <v>0.0</v>
      </c>
      <c r="N9" s="3">
        <v>0.0</v>
      </c>
      <c r="O9" s="3">
        <v>0.0</v>
      </c>
      <c r="P9" s="88">
        <v>0.0</v>
      </c>
      <c r="Q9" s="3">
        <v>3.0</v>
      </c>
      <c r="R9" s="3">
        <v>0.0</v>
      </c>
      <c r="S9" s="3">
        <v>0.0</v>
      </c>
      <c r="T9" s="88">
        <v>0.0</v>
      </c>
      <c r="U9" s="3">
        <v>4.0</v>
      </c>
      <c r="V9" s="3">
        <v>0.0</v>
      </c>
      <c r="W9" s="88">
        <v>0.0</v>
      </c>
      <c r="X9" s="3">
        <v>0.0</v>
      </c>
      <c r="Y9" s="88">
        <v>1.0</v>
      </c>
      <c r="Z9" s="3">
        <v>0.0</v>
      </c>
      <c r="AA9" s="88">
        <v>0.0</v>
      </c>
      <c r="AB9" s="3">
        <v>0.0</v>
      </c>
      <c r="AC9" s="3">
        <v>0.0</v>
      </c>
      <c r="AD9" s="3">
        <v>0.0</v>
      </c>
      <c r="AE9" s="3">
        <v>0.0</v>
      </c>
      <c r="AF9" s="88">
        <v>0.0</v>
      </c>
      <c r="AG9" s="3">
        <v>0.0</v>
      </c>
      <c r="AH9" s="3">
        <v>0.0</v>
      </c>
      <c r="AI9" s="3">
        <v>0.0</v>
      </c>
      <c r="AJ9" s="3">
        <v>0.0</v>
      </c>
      <c r="AK9" s="3">
        <v>0.0</v>
      </c>
      <c r="AL9" s="3">
        <v>0.0</v>
      </c>
      <c r="AM9" s="3">
        <v>0.0</v>
      </c>
      <c r="AN9" s="3">
        <v>0.0</v>
      </c>
      <c r="AO9" s="88">
        <v>0.0</v>
      </c>
      <c r="AP9" s="88">
        <v>0.0</v>
      </c>
      <c r="AQ9" s="7">
        <f t="shared" si="1"/>
        <v>22</v>
      </c>
    </row>
    <row r="10">
      <c r="A10" s="103" t="s">
        <v>469</v>
      </c>
      <c r="B10" s="11" t="str">
        <f t="array" ref="B10">iferror(iNDEX('Svi studenti'!$C$2:$C989,MATCH(A10, 'Svi studenti'!$B$2:$B989, 0)),"---")</f>
        <v>---</v>
      </c>
      <c r="C10" s="49" t="str">
        <f t="array" ref="C10">iferror(iNDEX('Svi studenti'!$G$2:$G989,MATCH(A10, 'Svi studenti'!$B$2:$B989, 0)),"---")</f>
        <v>---</v>
      </c>
      <c r="D10" s="104">
        <v>2.0</v>
      </c>
      <c r="E10" s="104">
        <v>6.0</v>
      </c>
      <c r="F10" s="104">
        <v>2.0</v>
      </c>
      <c r="G10" s="104">
        <v>1.0</v>
      </c>
      <c r="H10" s="104">
        <v>0.5</v>
      </c>
      <c r="I10" s="105">
        <v>0.5</v>
      </c>
      <c r="J10" s="104">
        <v>4.0</v>
      </c>
      <c r="K10" s="104">
        <v>2.0</v>
      </c>
      <c r="L10" s="104">
        <v>2.0</v>
      </c>
      <c r="M10" s="104">
        <v>0.5</v>
      </c>
      <c r="N10" s="104">
        <v>0.5</v>
      </c>
      <c r="O10" s="104">
        <v>0.5</v>
      </c>
      <c r="P10" s="88">
        <v>0.5</v>
      </c>
      <c r="Q10" s="3">
        <v>4.0</v>
      </c>
      <c r="R10" s="3">
        <v>1.0</v>
      </c>
      <c r="S10" s="3">
        <v>1.0</v>
      </c>
      <c r="T10" s="88">
        <v>1.0</v>
      </c>
      <c r="U10" s="3">
        <v>4.0</v>
      </c>
      <c r="V10" s="3">
        <v>1.0</v>
      </c>
      <c r="W10" s="88">
        <v>1.0</v>
      </c>
      <c r="X10" s="3">
        <v>2.0</v>
      </c>
      <c r="Y10" s="88">
        <v>1.0</v>
      </c>
      <c r="Z10" s="3">
        <v>0.0</v>
      </c>
      <c r="AA10" s="88">
        <v>0.0</v>
      </c>
      <c r="AB10" s="3">
        <v>0.0</v>
      </c>
      <c r="AC10" s="3">
        <v>0.0</v>
      </c>
      <c r="AD10" s="3">
        <v>0.0</v>
      </c>
      <c r="AE10" s="3">
        <v>0.0</v>
      </c>
      <c r="AF10" s="88">
        <v>0.0</v>
      </c>
      <c r="AG10" s="3">
        <v>0.0</v>
      </c>
      <c r="AH10" s="3">
        <v>0.0</v>
      </c>
      <c r="AI10" s="3">
        <v>0.0</v>
      </c>
      <c r="AJ10" s="3">
        <v>0.0</v>
      </c>
      <c r="AK10" s="3">
        <v>0.0</v>
      </c>
      <c r="AL10" s="3">
        <v>0.0</v>
      </c>
      <c r="AM10" s="3">
        <v>0.0</v>
      </c>
      <c r="AN10" s="3">
        <v>0.0</v>
      </c>
      <c r="AO10" s="88">
        <v>0.0</v>
      </c>
      <c r="AP10" s="88">
        <v>0.0</v>
      </c>
      <c r="AQ10" s="7">
        <f t="shared" si="1"/>
        <v>38</v>
      </c>
    </row>
    <row r="11">
      <c r="A11" s="103" t="s">
        <v>470</v>
      </c>
      <c r="B11" s="11" t="str">
        <f t="array" ref="B11">iferror(iNDEX('Svi studenti'!$C$2:$C989,MATCH(A11, 'Svi studenti'!$B$2:$B989, 0)),"---")</f>
        <v>---</v>
      </c>
      <c r="C11" s="53" t="str">
        <f t="array" ref="C11">iferror(iNDEX('Svi studenti'!$G$2:$G989,MATCH(A11, 'Svi studenti'!$B$2:$B989, 0)),"---")</f>
        <v>---</v>
      </c>
      <c r="D11" s="3">
        <v>2.0</v>
      </c>
      <c r="E11" s="3">
        <v>4.0</v>
      </c>
      <c r="F11" s="3">
        <v>2.0</v>
      </c>
      <c r="G11" s="3">
        <v>2.0</v>
      </c>
      <c r="H11" s="3">
        <v>0.0</v>
      </c>
      <c r="I11" s="88">
        <v>0.0</v>
      </c>
      <c r="J11" s="3">
        <v>4.0</v>
      </c>
      <c r="K11" s="3">
        <v>2.0</v>
      </c>
      <c r="L11" s="3">
        <v>0.0</v>
      </c>
      <c r="M11" s="3">
        <v>0.0</v>
      </c>
      <c r="N11" s="3">
        <v>0.0</v>
      </c>
      <c r="O11" s="3">
        <v>0.0</v>
      </c>
      <c r="P11" s="88">
        <v>0.0</v>
      </c>
      <c r="Q11" s="3">
        <v>3.0</v>
      </c>
      <c r="R11" s="3">
        <v>0.0</v>
      </c>
      <c r="S11" s="3">
        <v>0.0</v>
      </c>
      <c r="T11" s="88">
        <v>0.0</v>
      </c>
      <c r="U11" s="3">
        <v>3.0</v>
      </c>
      <c r="V11" s="3">
        <v>0.0</v>
      </c>
      <c r="W11" s="88">
        <v>0.0</v>
      </c>
      <c r="X11" s="3">
        <v>2.0</v>
      </c>
      <c r="Y11" s="88">
        <v>1.0</v>
      </c>
      <c r="Z11" s="3">
        <v>0.0</v>
      </c>
      <c r="AA11" s="88">
        <v>0.0</v>
      </c>
      <c r="AB11" s="3">
        <v>0.0</v>
      </c>
      <c r="AC11" s="3">
        <v>0.0</v>
      </c>
      <c r="AD11" s="3">
        <v>0.0</v>
      </c>
      <c r="AE11" s="3">
        <v>0.0</v>
      </c>
      <c r="AF11" s="88">
        <v>0.0</v>
      </c>
      <c r="AG11" s="3">
        <v>0.0</v>
      </c>
      <c r="AH11" s="3">
        <v>0.0</v>
      </c>
      <c r="AI11" s="3">
        <v>0.0</v>
      </c>
      <c r="AJ11" s="3">
        <v>0.0</v>
      </c>
      <c r="AK11" s="3">
        <v>0.0</v>
      </c>
      <c r="AL11" s="3">
        <v>0.0</v>
      </c>
      <c r="AM11" s="3">
        <v>0.0</v>
      </c>
      <c r="AN11" s="3">
        <v>0.0</v>
      </c>
      <c r="AO11" s="88">
        <v>0.0</v>
      </c>
      <c r="AP11" s="88">
        <v>0.0</v>
      </c>
      <c r="AQ11" s="7">
        <f t="shared" si="1"/>
        <v>25</v>
      </c>
    </row>
    <row r="12">
      <c r="A12" s="103" t="s">
        <v>471</v>
      </c>
      <c r="B12" s="11" t="str">
        <f t="array" ref="B12">iferror(iNDEX('Svi studenti'!$C$2:$C989,MATCH(A12, 'Svi studenti'!$B$2:$B989, 0)),"---")</f>
        <v>---</v>
      </c>
      <c r="C12" s="53" t="str">
        <f t="array" ref="C12">iferror(iNDEX('Svi studenti'!$G$2:$G989,MATCH(A12, 'Svi studenti'!$B$2:$B989, 0)),"---")</f>
        <v>---</v>
      </c>
      <c r="D12" s="3">
        <v>2.0</v>
      </c>
      <c r="E12" s="3">
        <v>5.0</v>
      </c>
      <c r="F12" s="3">
        <v>2.0</v>
      </c>
      <c r="G12" s="3">
        <v>1.0</v>
      </c>
      <c r="H12" s="3">
        <v>0.5</v>
      </c>
      <c r="I12" s="88">
        <v>0.0</v>
      </c>
      <c r="J12" s="3">
        <v>4.0</v>
      </c>
      <c r="K12" s="3">
        <v>2.0</v>
      </c>
      <c r="L12" s="3">
        <v>0.0</v>
      </c>
      <c r="M12" s="3">
        <v>0.0</v>
      </c>
      <c r="N12" s="3">
        <v>0.0</v>
      </c>
      <c r="O12" s="3">
        <v>0.0</v>
      </c>
      <c r="P12" s="88">
        <v>0.0</v>
      </c>
      <c r="Q12" s="3">
        <v>2.5</v>
      </c>
      <c r="R12" s="3">
        <v>0.0</v>
      </c>
      <c r="S12" s="3">
        <v>0.0</v>
      </c>
      <c r="T12" s="88">
        <v>0.0</v>
      </c>
      <c r="U12" s="3">
        <v>2.0</v>
      </c>
      <c r="V12" s="3">
        <v>0.0</v>
      </c>
      <c r="W12" s="88">
        <v>0.0</v>
      </c>
      <c r="X12" s="3">
        <v>0.0</v>
      </c>
      <c r="Y12" s="88">
        <v>1.0</v>
      </c>
      <c r="Z12" s="3">
        <v>0.0</v>
      </c>
      <c r="AA12" s="88">
        <v>0.0</v>
      </c>
      <c r="AB12" s="3">
        <v>0.0</v>
      </c>
      <c r="AC12" s="3">
        <v>0.0</v>
      </c>
      <c r="AD12" s="3">
        <v>0.0</v>
      </c>
      <c r="AE12" s="3">
        <v>0.0</v>
      </c>
      <c r="AF12" s="88">
        <v>0.0</v>
      </c>
      <c r="AG12" s="3">
        <v>0.0</v>
      </c>
      <c r="AH12" s="3">
        <v>0.0</v>
      </c>
      <c r="AI12" s="3">
        <v>0.0</v>
      </c>
      <c r="AJ12" s="3">
        <v>0.0</v>
      </c>
      <c r="AK12" s="3">
        <v>0.0</v>
      </c>
      <c r="AL12" s="3">
        <v>0.0</v>
      </c>
      <c r="AM12" s="3">
        <v>0.0</v>
      </c>
      <c r="AN12" s="3">
        <v>0.0</v>
      </c>
      <c r="AO12" s="88">
        <v>0.0</v>
      </c>
      <c r="AP12" s="88">
        <v>0.0</v>
      </c>
      <c r="AQ12" s="7">
        <f t="shared" si="1"/>
        <v>22</v>
      </c>
    </row>
    <row r="13">
      <c r="A13" s="103" t="s">
        <v>21</v>
      </c>
      <c r="B13" s="11" t="str">
        <f t="array" ref="B13">iferror(iNDEX('Svi studenti'!$C$2:$C989,MATCH(A13, 'Svi studenti'!$B$2:$B989, 0)),"---")</f>
        <v>Будимир, Никола</v>
      </c>
      <c r="C13" s="53" t="str">
        <f t="array" ref="C13">iferror(iNDEX('Svi studenti'!$G$2:$G989,MATCH(A13, 'Svi studenti'!$B$2:$B989, 0)),"---")</f>
        <v>3и1б</v>
      </c>
      <c r="D13" s="3">
        <v>2.0</v>
      </c>
      <c r="E13" s="3">
        <v>6.0</v>
      </c>
      <c r="F13" s="3">
        <v>0.0</v>
      </c>
      <c r="G13" s="3">
        <v>0.0</v>
      </c>
      <c r="H13" s="3">
        <v>0.0</v>
      </c>
      <c r="I13" s="88">
        <v>0.0</v>
      </c>
      <c r="J13" s="3">
        <v>4.0</v>
      </c>
      <c r="K13" s="3">
        <v>2.0</v>
      </c>
      <c r="L13" s="3">
        <v>0.0</v>
      </c>
      <c r="M13" s="3">
        <v>0.0</v>
      </c>
      <c r="N13" s="3">
        <v>0.0</v>
      </c>
      <c r="O13" s="3">
        <v>0.0</v>
      </c>
      <c r="P13" s="88">
        <v>0.0</v>
      </c>
      <c r="Q13" s="3">
        <v>4.0</v>
      </c>
      <c r="R13" s="3">
        <v>0.0</v>
      </c>
      <c r="S13" s="3">
        <v>0.0</v>
      </c>
      <c r="T13" s="88">
        <v>0.0</v>
      </c>
      <c r="U13" s="3">
        <v>4.0</v>
      </c>
      <c r="V13" s="3">
        <v>0.0</v>
      </c>
      <c r="W13" s="88">
        <v>0.0</v>
      </c>
      <c r="X13" s="3">
        <v>0.0</v>
      </c>
      <c r="Y13" s="88">
        <v>1.0</v>
      </c>
      <c r="Z13" s="3">
        <v>0.0</v>
      </c>
      <c r="AA13" s="88">
        <v>0.0</v>
      </c>
      <c r="AB13" s="3">
        <v>0.0</v>
      </c>
      <c r="AC13" s="3">
        <v>0.0</v>
      </c>
      <c r="AD13" s="3">
        <v>0.0</v>
      </c>
      <c r="AE13" s="3">
        <v>0.0</v>
      </c>
      <c r="AF13" s="88">
        <v>0.0</v>
      </c>
      <c r="AG13" s="3">
        <v>0.0</v>
      </c>
      <c r="AH13" s="3">
        <v>0.0</v>
      </c>
      <c r="AI13" s="3">
        <v>0.0</v>
      </c>
      <c r="AJ13" s="3">
        <v>0.0</v>
      </c>
      <c r="AK13" s="3">
        <v>0.0</v>
      </c>
      <c r="AL13" s="3">
        <v>0.0</v>
      </c>
      <c r="AM13" s="3">
        <v>0.0</v>
      </c>
      <c r="AN13" s="3">
        <v>0.0</v>
      </c>
      <c r="AO13" s="88">
        <v>0.0</v>
      </c>
      <c r="AP13" s="88">
        <v>0.0</v>
      </c>
      <c r="AQ13" s="7">
        <f t="shared" si="1"/>
        <v>23</v>
      </c>
    </row>
    <row r="14">
      <c r="A14" s="103" t="s">
        <v>432</v>
      </c>
      <c r="B14" s="11" t="str">
        <f t="array" ref="B14">iferror(iNDEX('Svi studenti'!$C$2:$C989,MATCH(A14, 'Svi studenti'!$B$2:$B989, 0)),"---")</f>
        <v>---</v>
      </c>
      <c r="C14" s="49" t="str">
        <f t="array" ref="C14">iferror(iNDEX('Svi studenti'!$G$2:$G989,MATCH(A14, 'Svi studenti'!$B$2:$B989, 0)),"---")</f>
        <v>---</v>
      </c>
      <c r="D14" s="3">
        <v>1.0</v>
      </c>
      <c r="E14" s="3">
        <v>5.0</v>
      </c>
      <c r="F14" s="3">
        <v>2.0</v>
      </c>
      <c r="G14" s="3">
        <v>1.0</v>
      </c>
      <c r="H14" s="3">
        <v>0.5</v>
      </c>
      <c r="I14" s="88">
        <v>0.5</v>
      </c>
      <c r="J14" s="3">
        <v>4.0</v>
      </c>
      <c r="K14" s="3">
        <v>1.0</v>
      </c>
      <c r="L14" s="3">
        <v>0.0</v>
      </c>
      <c r="M14" s="3">
        <v>0.5</v>
      </c>
      <c r="N14" s="3">
        <v>0.5</v>
      </c>
      <c r="O14" s="3">
        <v>0.5</v>
      </c>
      <c r="P14" s="88">
        <v>0.5</v>
      </c>
      <c r="Q14" s="3">
        <v>4.0</v>
      </c>
      <c r="R14" s="3">
        <v>1.0</v>
      </c>
      <c r="S14" s="3">
        <v>1.0</v>
      </c>
      <c r="T14" s="88">
        <v>1.0</v>
      </c>
      <c r="U14" s="3">
        <v>4.0</v>
      </c>
      <c r="V14" s="3">
        <v>1.0</v>
      </c>
      <c r="W14" s="88">
        <v>1.0</v>
      </c>
      <c r="X14" s="3">
        <v>0.0</v>
      </c>
      <c r="Y14" s="88">
        <v>0.0</v>
      </c>
      <c r="Z14" s="3">
        <v>0.0</v>
      </c>
      <c r="AA14" s="88">
        <v>0.0</v>
      </c>
      <c r="AB14" s="3">
        <v>0.0</v>
      </c>
      <c r="AC14" s="3">
        <v>0.0</v>
      </c>
      <c r="AD14" s="3">
        <v>0.0</v>
      </c>
      <c r="AE14" s="3">
        <v>0.0</v>
      </c>
      <c r="AF14" s="88">
        <v>0.0</v>
      </c>
      <c r="AG14" s="3">
        <v>0.0</v>
      </c>
      <c r="AH14" s="3">
        <v>0.0</v>
      </c>
      <c r="AI14" s="3">
        <v>0.0</v>
      </c>
      <c r="AJ14" s="3">
        <v>0.0</v>
      </c>
      <c r="AK14" s="3">
        <v>0.0</v>
      </c>
      <c r="AL14" s="3">
        <v>0.0</v>
      </c>
      <c r="AM14" s="3">
        <v>0.0</v>
      </c>
      <c r="AN14" s="3">
        <v>0.0</v>
      </c>
      <c r="AO14" s="88">
        <v>0.0</v>
      </c>
      <c r="AP14" s="88">
        <v>0.0</v>
      </c>
      <c r="AQ14" s="7">
        <f t="shared" si="1"/>
        <v>30</v>
      </c>
    </row>
    <row r="15">
      <c r="A15" s="103" t="s">
        <v>472</v>
      </c>
      <c r="B15" s="11" t="str">
        <f t="array" ref="B15">iferror(iNDEX('Svi studenti'!$C$2:$C989,MATCH(A15, 'Svi studenti'!$B$2:$B989, 0)),"---")</f>
        <v>---</v>
      </c>
      <c r="C15" s="49" t="str">
        <f t="array" ref="C15">iferror(iNDEX('Svi studenti'!$G$2:$G989,MATCH(A15, 'Svi studenti'!$B$2:$B989, 0)),"---")</f>
        <v>---</v>
      </c>
      <c r="D15" s="104">
        <v>2.0</v>
      </c>
      <c r="E15" s="104">
        <v>6.0</v>
      </c>
      <c r="F15" s="104">
        <v>0.0</v>
      </c>
      <c r="G15" s="104">
        <v>0.0</v>
      </c>
      <c r="H15" s="104">
        <v>0.0</v>
      </c>
      <c r="I15" s="105">
        <v>0.0</v>
      </c>
      <c r="J15" s="104">
        <v>4.0</v>
      </c>
      <c r="K15" s="104">
        <v>2.0</v>
      </c>
      <c r="L15" s="104">
        <v>0.0</v>
      </c>
      <c r="M15" s="104">
        <v>0.0</v>
      </c>
      <c r="N15" s="104">
        <v>0.0</v>
      </c>
      <c r="O15" s="104">
        <v>0.0</v>
      </c>
      <c r="P15" s="88">
        <v>0.0</v>
      </c>
      <c r="Q15" s="3">
        <v>4.0</v>
      </c>
      <c r="R15" s="3">
        <v>0.0</v>
      </c>
      <c r="S15" s="3">
        <v>0.0</v>
      </c>
      <c r="T15" s="88">
        <v>0.0</v>
      </c>
      <c r="U15" s="3">
        <v>4.0</v>
      </c>
      <c r="V15" s="3">
        <v>0.0</v>
      </c>
      <c r="W15" s="88">
        <v>0.0</v>
      </c>
      <c r="X15" s="3">
        <v>0.0</v>
      </c>
      <c r="Y15" s="88">
        <v>1.0</v>
      </c>
      <c r="Z15" s="3">
        <v>0.0</v>
      </c>
      <c r="AA15" s="88">
        <v>0.0</v>
      </c>
      <c r="AB15" s="3">
        <v>0.0</v>
      </c>
      <c r="AC15" s="3">
        <v>0.0</v>
      </c>
      <c r="AD15" s="3">
        <v>0.0</v>
      </c>
      <c r="AE15" s="3">
        <v>0.0</v>
      </c>
      <c r="AF15" s="88">
        <v>0.0</v>
      </c>
      <c r="AG15" s="3">
        <v>0.0</v>
      </c>
      <c r="AH15" s="3">
        <v>0.0</v>
      </c>
      <c r="AI15" s="3">
        <v>0.0</v>
      </c>
      <c r="AJ15" s="3">
        <v>0.0</v>
      </c>
      <c r="AK15" s="3">
        <v>0.0</v>
      </c>
      <c r="AL15" s="3">
        <v>0.0</v>
      </c>
      <c r="AM15" s="3">
        <v>0.0</v>
      </c>
      <c r="AN15" s="3">
        <v>0.0</v>
      </c>
      <c r="AO15" s="88">
        <v>0.0</v>
      </c>
      <c r="AP15" s="88">
        <v>0.0</v>
      </c>
      <c r="AQ15" s="7">
        <f t="shared" si="1"/>
        <v>23</v>
      </c>
    </row>
    <row r="16">
      <c r="A16" s="103" t="s">
        <v>474</v>
      </c>
      <c r="B16" s="11" t="str">
        <f t="array" ref="B16">iferror(iNDEX('Svi studenti'!$C$2:$C989,MATCH(A16, 'Svi studenti'!$B$2:$B989, 0)),"---")</f>
        <v>---</v>
      </c>
      <c r="C16" s="49" t="str">
        <f t="array" ref="C16">iferror(iNDEX('Svi studenti'!$G$2:$G989,MATCH(A16, 'Svi studenti'!$B$2:$B989, 0)),"---")</f>
        <v>---</v>
      </c>
      <c r="D16" s="3">
        <v>1.5</v>
      </c>
      <c r="E16" s="3">
        <v>6.0</v>
      </c>
      <c r="F16" s="3">
        <v>2.0</v>
      </c>
      <c r="G16" s="3">
        <v>1.0</v>
      </c>
      <c r="H16" s="3">
        <v>0.0</v>
      </c>
      <c r="I16" s="88">
        <v>0.0</v>
      </c>
      <c r="J16" s="3">
        <v>4.0</v>
      </c>
      <c r="K16" s="3">
        <v>2.0</v>
      </c>
      <c r="L16" s="3">
        <v>0.0</v>
      </c>
      <c r="M16" s="3">
        <v>0.0</v>
      </c>
      <c r="N16" s="3">
        <v>0.0</v>
      </c>
      <c r="O16" s="3">
        <v>0.0</v>
      </c>
      <c r="P16" s="88">
        <v>0.0</v>
      </c>
      <c r="Q16" s="3">
        <v>4.0</v>
      </c>
      <c r="R16" s="3">
        <v>0.0</v>
      </c>
      <c r="S16" s="3">
        <v>0.0</v>
      </c>
      <c r="T16" s="88">
        <v>0.0</v>
      </c>
      <c r="U16" s="3">
        <v>4.0</v>
      </c>
      <c r="V16" s="3">
        <v>0.0</v>
      </c>
      <c r="W16" s="88">
        <v>0.0</v>
      </c>
      <c r="X16" s="3">
        <v>0.0</v>
      </c>
      <c r="Y16" s="88">
        <v>1.0</v>
      </c>
      <c r="Z16" s="3">
        <v>0.0</v>
      </c>
      <c r="AA16" s="88">
        <v>0.0</v>
      </c>
      <c r="AB16" s="3">
        <v>0.0</v>
      </c>
      <c r="AC16" s="3">
        <v>0.0</v>
      </c>
      <c r="AD16" s="3">
        <v>0.0</v>
      </c>
      <c r="AE16" s="3">
        <v>0.0</v>
      </c>
      <c r="AF16" s="88">
        <v>0.0</v>
      </c>
      <c r="AG16" s="3">
        <v>0.0</v>
      </c>
      <c r="AH16" s="3">
        <v>0.0</v>
      </c>
      <c r="AI16" s="3">
        <v>0.0</v>
      </c>
      <c r="AJ16" s="3">
        <v>0.0</v>
      </c>
      <c r="AK16" s="3">
        <v>0.0</v>
      </c>
      <c r="AL16" s="3">
        <v>0.0</v>
      </c>
      <c r="AM16" s="3">
        <v>0.0</v>
      </c>
      <c r="AN16" s="3">
        <v>0.0</v>
      </c>
      <c r="AO16" s="88">
        <v>0.0</v>
      </c>
      <c r="AP16" s="88">
        <v>0.0</v>
      </c>
      <c r="AQ16" s="7">
        <f t="shared" si="1"/>
        <v>25.5</v>
      </c>
    </row>
    <row r="17">
      <c r="A17" s="103" t="s">
        <v>499</v>
      </c>
      <c r="B17" s="11" t="str">
        <f t="array" ref="B17">iferror(iNDEX('Svi studenti'!$C$2:$C989,MATCH(A17, 'Svi studenti'!$B$2:$B989, 0)),"---")</f>
        <v>---</v>
      </c>
      <c r="C17" s="49" t="str">
        <f t="array" ref="C17">iferror(iNDEX('Svi studenti'!$G$2:$G989,MATCH(A17, 'Svi studenti'!$B$2:$B989, 0)),"---")</f>
        <v>---</v>
      </c>
      <c r="D17" s="3">
        <v>2.0</v>
      </c>
      <c r="E17" s="3">
        <v>6.0</v>
      </c>
      <c r="F17" s="3">
        <v>0.0</v>
      </c>
      <c r="G17" s="3">
        <v>0.0</v>
      </c>
      <c r="H17" s="3">
        <v>0.0</v>
      </c>
      <c r="I17" s="88">
        <v>0.0</v>
      </c>
      <c r="J17" s="3">
        <v>4.0</v>
      </c>
      <c r="K17" s="3">
        <v>2.0</v>
      </c>
      <c r="L17" s="3">
        <v>0.0</v>
      </c>
      <c r="M17" s="3">
        <v>0.0</v>
      </c>
      <c r="N17" s="3">
        <v>0.0</v>
      </c>
      <c r="O17" s="3">
        <v>0.0</v>
      </c>
      <c r="P17" s="88">
        <v>0.0</v>
      </c>
      <c r="Q17" s="3">
        <v>4.0</v>
      </c>
      <c r="R17" s="3">
        <v>0.0</v>
      </c>
      <c r="S17" s="3">
        <v>0.0</v>
      </c>
      <c r="T17" s="88">
        <v>0.0</v>
      </c>
      <c r="U17" s="3">
        <v>4.0</v>
      </c>
      <c r="V17" s="3">
        <v>0.0</v>
      </c>
      <c r="W17" s="88">
        <v>0.0</v>
      </c>
      <c r="X17" s="3">
        <v>0.0</v>
      </c>
      <c r="Y17" s="88">
        <v>1.0</v>
      </c>
      <c r="Z17" s="3">
        <v>0.0</v>
      </c>
      <c r="AA17" s="88">
        <v>0.0</v>
      </c>
      <c r="AB17" s="3">
        <v>0.0</v>
      </c>
      <c r="AC17" s="3">
        <v>0.0</v>
      </c>
      <c r="AD17" s="3">
        <v>0.0</v>
      </c>
      <c r="AE17" s="3">
        <v>0.0</v>
      </c>
      <c r="AF17" s="88">
        <v>0.0</v>
      </c>
      <c r="AG17" s="3">
        <v>0.0</v>
      </c>
      <c r="AH17" s="3">
        <v>0.0</v>
      </c>
      <c r="AI17" s="3">
        <v>0.0</v>
      </c>
      <c r="AJ17" s="3">
        <v>0.0</v>
      </c>
      <c r="AK17" s="3">
        <v>0.0</v>
      </c>
      <c r="AL17" s="3">
        <v>0.0</v>
      </c>
      <c r="AM17" s="3">
        <v>0.0</v>
      </c>
      <c r="AN17" s="3">
        <v>0.0</v>
      </c>
      <c r="AO17" s="88">
        <v>0.0</v>
      </c>
      <c r="AP17" s="88">
        <v>0.0</v>
      </c>
      <c r="AQ17" s="7">
        <f t="shared" si="1"/>
        <v>23</v>
      </c>
    </row>
    <row r="18">
      <c r="A18" s="111" t="s">
        <v>509</v>
      </c>
      <c r="B18" s="11" t="str">
        <f t="array" ref="B18">iferror(iNDEX('Svi studenti'!$C$2:$C989,MATCH(A18, 'Svi studenti'!$B$2:$B989, 0)),"---")</f>
        <v>---</v>
      </c>
      <c r="C18" s="49" t="str">
        <f t="array" ref="C18">iferror(iNDEX('Svi studenti'!$G$2:$G989,MATCH(A18, 'Svi studenti'!$B$2:$B989, 0)),"---")</f>
        <v>---</v>
      </c>
      <c r="D18" s="3">
        <v>2.0</v>
      </c>
      <c r="E18" s="3">
        <v>6.0</v>
      </c>
      <c r="F18" s="3">
        <v>0.0</v>
      </c>
      <c r="G18" s="3">
        <v>0.0</v>
      </c>
      <c r="H18" s="3">
        <v>0.0</v>
      </c>
      <c r="I18" s="88">
        <v>0.0</v>
      </c>
      <c r="J18" s="3">
        <v>4.0</v>
      </c>
      <c r="K18" s="3">
        <v>2.0</v>
      </c>
      <c r="L18" s="3">
        <v>0.0</v>
      </c>
      <c r="M18" s="3">
        <v>0.0</v>
      </c>
      <c r="N18" s="3">
        <v>0.0</v>
      </c>
      <c r="O18" s="3">
        <v>0.0</v>
      </c>
      <c r="P18" s="88">
        <v>0.0</v>
      </c>
      <c r="Q18" s="3">
        <v>4.0</v>
      </c>
      <c r="R18" s="3">
        <v>0.0</v>
      </c>
      <c r="S18" s="3">
        <v>0.0</v>
      </c>
      <c r="T18" s="88">
        <v>0.0</v>
      </c>
      <c r="U18" s="3">
        <v>4.0</v>
      </c>
      <c r="V18" s="3">
        <v>0.0</v>
      </c>
      <c r="W18" s="88">
        <v>0.0</v>
      </c>
      <c r="X18" s="3">
        <v>0.0</v>
      </c>
      <c r="Y18" s="88">
        <v>1.0</v>
      </c>
      <c r="Z18" s="3">
        <v>0.0</v>
      </c>
      <c r="AA18" s="88">
        <v>0.0</v>
      </c>
      <c r="AB18" s="3">
        <v>0.0</v>
      </c>
      <c r="AC18" s="3">
        <v>0.0</v>
      </c>
      <c r="AD18" s="3">
        <v>0.0</v>
      </c>
      <c r="AE18" s="3">
        <v>0.0</v>
      </c>
      <c r="AF18" s="88">
        <v>0.0</v>
      </c>
      <c r="AG18" s="3">
        <v>0.0</v>
      </c>
      <c r="AH18" s="3">
        <v>0.0</v>
      </c>
      <c r="AI18" s="3">
        <v>0.0</v>
      </c>
      <c r="AJ18" s="3">
        <v>0.0</v>
      </c>
      <c r="AK18" s="3">
        <v>0.0</v>
      </c>
      <c r="AL18" s="3">
        <v>0.0</v>
      </c>
      <c r="AM18" s="3">
        <v>0.0</v>
      </c>
      <c r="AN18" s="3">
        <v>0.0</v>
      </c>
      <c r="AO18" s="88">
        <v>0.0</v>
      </c>
      <c r="AP18" s="88">
        <v>0.0</v>
      </c>
      <c r="AQ18" s="7">
        <f t="shared" si="1"/>
        <v>23</v>
      </c>
    </row>
    <row r="19">
      <c r="A19" s="103" t="s">
        <v>434</v>
      </c>
      <c r="B19" s="11" t="str">
        <f t="array" ref="B19">iferror(iNDEX('Svi studenti'!$C$2:$C989,MATCH(A19, 'Svi studenti'!$B$2:$B989, 0)),"---")</f>
        <v>---</v>
      </c>
      <c r="C19" s="49" t="str">
        <f t="array" ref="C19">iferror(iNDEX('Svi studenti'!$G$2:$G989,MATCH(A19, 'Svi studenti'!$B$2:$B989, 0)),"---")</f>
        <v>---</v>
      </c>
      <c r="D19" s="104">
        <v>2.0</v>
      </c>
      <c r="E19" s="104">
        <v>6.0</v>
      </c>
      <c r="F19" s="104">
        <v>0.0</v>
      </c>
      <c r="G19" s="104">
        <v>0.0</v>
      </c>
      <c r="H19" s="104">
        <v>0.0</v>
      </c>
      <c r="I19" s="105">
        <v>0.0</v>
      </c>
      <c r="J19" s="104">
        <v>4.0</v>
      </c>
      <c r="K19" s="104">
        <v>1.0</v>
      </c>
      <c r="L19" s="104">
        <v>0.0</v>
      </c>
      <c r="M19" s="104">
        <v>0.0</v>
      </c>
      <c r="N19" s="104">
        <v>0.0</v>
      </c>
      <c r="O19" s="104">
        <v>0.0</v>
      </c>
      <c r="P19" s="88">
        <v>0.0</v>
      </c>
      <c r="Q19" s="3">
        <v>4.0</v>
      </c>
      <c r="R19" s="3">
        <v>0.0</v>
      </c>
      <c r="S19" s="3">
        <v>0.0</v>
      </c>
      <c r="T19" s="88">
        <v>0.0</v>
      </c>
      <c r="U19" s="3">
        <v>4.0</v>
      </c>
      <c r="V19" s="3">
        <v>0.0</v>
      </c>
      <c r="W19" s="88">
        <v>0.0</v>
      </c>
      <c r="X19" s="3">
        <v>0.0</v>
      </c>
      <c r="Y19" s="88">
        <v>1.0</v>
      </c>
      <c r="Z19" s="3">
        <v>0.25</v>
      </c>
      <c r="AA19" s="88">
        <v>0.0</v>
      </c>
      <c r="AB19" s="3">
        <v>0.5</v>
      </c>
      <c r="AC19" s="3">
        <v>0.0</v>
      </c>
      <c r="AD19" s="3">
        <v>0.0</v>
      </c>
      <c r="AE19" s="3">
        <v>0.0</v>
      </c>
      <c r="AF19" s="88">
        <v>0.0</v>
      </c>
      <c r="AG19" s="3">
        <v>0.0</v>
      </c>
      <c r="AH19" s="3">
        <v>0.0</v>
      </c>
      <c r="AI19" s="3">
        <v>0.0</v>
      </c>
      <c r="AJ19" s="3">
        <v>0.0</v>
      </c>
      <c r="AK19" s="3">
        <v>0.0</v>
      </c>
      <c r="AL19" s="3">
        <v>0.0</v>
      </c>
      <c r="AM19" s="3">
        <v>0.0</v>
      </c>
      <c r="AN19" s="3">
        <v>0.0</v>
      </c>
      <c r="AO19" s="88">
        <v>0.0</v>
      </c>
      <c r="AP19" s="88">
        <v>0.0</v>
      </c>
      <c r="AQ19" s="7">
        <f t="shared" si="1"/>
        <v>22.75</v>
      </c>
    </row>
    <row r="20">
      <c r="A20" s="103" t="s">
        <v>527</v>
      </c>
      <c r="B20" s="11" t="str">
        <f t="array" ref="B20">iferror(iNDEX('Svi studenti'!$C$2:$C989,MATCH(A20, 'Svi studenti'!$B$2:$B989, 0)),"---")</f>
        <v>---</v>
      </c>
      <c r="C20" s="49" t="str">
        <f t="array" ref="C20">iferror(iNDEX('Svi studenti'!$G$2:$G989,MATCH(A20, 'Svi studenti'!$B$2:$B989, 0)),"---")</f>
        <v>---</v>
      </c>
      <c r="D20" s="3">
        <v>2.0</v>
      </c>
      <c r="E20" s="3">
        <v>6.0</v>
      </c>
      <c r="F20" s="3">
        <v>0.0</v>
      </c>
      <c r="G20" s="3">
        <v>0.0</v>
      </c>
      <c r="H20" s="3">
        <v>0.0</v>
      </c>
      <c r="I20" s="88">
        <v>0.0</v>
      </c>
      <c r="J20" s="3">
        <v>4.0</v>
      </c>
      <c r="K20" s="3">
        <v>2.0</v>
      </c>
      <c r="L20" s="3">
        <v>0.0</v>
      </c>
      <c r="M20" s="3">
        <v>0.0</v>
      </c>
      <c r="N20" s="3">
        <v>0.0</v>
      </c>
      <c r="O20" s="3">
        <v>0.0</v>
      </c>
      <c r="P20" s="88">
        <v>0.0</v>
      </c>
      <c r="Q20" s="3">
        <v>4.0</v>
      </c>
      <c r="R20" s="3">
        <v>0.0</v>
      </c>
      <c r="S20" s="3">
        <v>0.0</v>
      </c>
      <c r="T20" s="88">
        <v>0.0</v>
      </c>
      <c r="U20" s="3">
        <v>4.0</v>
      </c>
      <c r="V20" s="3">
        <v>0.0</v>
      </c>
      <c r="W20" s="88">
        <v>0.0</v>
      </c>
      <c r="X20" s="3">
        <v>0.0</v>
      </c>
      <c r="Y20" s="88">
        <v>1.0</v>
      </c>
      <c r="Z20" s="3">
        <v>0.0</v>
      </c>
      <c r="AA20" s="88">
        <v>0.0</v>
      </c>
      <c r="AB20" s="3">
        <v>0.0</v>
      </c>
      <c r="AC20" s="3">
        <v>0.0</v>
      </c>
      <c r="AD20" s="3">
        <v>0.0</v>
      </c>
      <c r="AE20" s="3">
        <v>0.0</v>
      </c>
      <c r="AF20" s="88">
        <v>0.0</v>
      </c>
      <c r="AG20" s="3">
        <v>0.0</v>
      </c>
      <c r="AH20" s="3">
        <v>0.0</v>
      </c>
      <c r="AI20" s="3">
        <v>0.0</v>
      </c>
      <c r="AJ20" s="3">
        <v>0.0</v>
      </c>
      <c r="AK20" s="3">
        <v>0.0</v>
      </c>
      <c r="AL20" s="3">
        <v>0.0</v>
      </c>
      <c r="AM20" s="3">
        <v>0.0</v>
      </c>
      <c r="AN20" s="3">
        <v>0.0</v>
      </c>
      <c r="AO20" s="88">
        <v>0.0</v>
      </c>
      <c r="AP20" s="88">
        <v>0.0</v>
      </c>
      <c r="AQ20" s="7">
        <f t="shared" si="1"/>
        <v>23</v>
      </c>
    </row>
    <row r="21">
      <c r="A21" s="103" t="s">
        <v>536</v>
      </c>
      <c r="B21" s="11" t="str">
        <f t="array" ref="B21">iferror(iNDEX('Svi studenti'!$C$2:$C989,MATCH(A21, 'Svi studenti'!$B$2:$B989, 0)),"---")</f>
        <v>---</v>
      </c>
      <c r="C21" s="49" t="str">
        <f t="array" ref="C21">iferror(iNDEX('Svi studenti'!$G$2:$G989,MATCH(A21, 'Svi studenti'!$B$2:$B989, 0)),"---")</f>
        <v>---</v>
      </c>
      <c r="D21" s="104">
        <v>2.0</v>
      </c>
      <c r="E21" s="104">
        <v>6.0</v>
      </c>
      <c r="F21" s="104">
        <v>0.0</v>
      </c>
      <c r="G21" s="104">
        <v>0.0</v>
      </c>
      <c r="H21" s="104">
        <v>0.0</v>
      </c>
      <c r="I21" s="105">
        <v>0.0</v>
      </c>
      <c r="J21" s="104">
        <v>3.0</v>
      </c>
      <c r="K21" s="104">
        <v>2.0</v>
      </c>
      <c r="L21" s="104">
        <v>0.0</v>
      </c>
      <c r="M21" s="104">
        <v>0.0</v>
      </c>
      <c r="N21" s="104">
        <v>0.0</v>
      </c>
      <c r="O21" s="104">
        <v>0.0</v>
      </c>
      <c r="P21" s="88">
        <v>0.0</v>
      </c>
      <c r="Q21" s="3">
        <v>4.0</v>
      </c>
      <c r="R21" s="3">
        <v>0.0</v>
      </c>
      <c r="S21" s="3">
        <v>0.0</v>
      </c>
      <c r="T21" s="88">
        <v>0.0</v>
      </c>
      <c r="U21" s="3">
        <v>4.0</v>
      </c>
      <c r="V21" s="3">
        <v>0.0</v>
      </c>
      <c r="W21" s="88">
        <v>0.0</v>
      </c>
      <c r="X21" s="3">
        <v>0.0</v>
      </c>
      <c r="Y21" s="88">
        <v>1.0</v>
      </c>
      <c r="Z21" s="3">
        <v>0.0</v>
      </c>
      <c r="AA21" s="88">
        <v>0.0</v>
      </c>
      <c r="AB21" s="3">
        <v>0.0</v>
      </c>
      <c r="AC21" s="3">
        <v>0.0</v>
      </c>
      <c r="AD21" s="3">
        <v>0.0</v>
      </c>
      <c r="AE21" s="3">
        <v>0.0</v>
      </c>
      <c r="AF21" s="88">
        <v>0.0</v>
      </c>
      <c r="AG21" s="3">
        <v>0.0</v>
      </c>
      <c r="AH21" s="3">
        <v>0.0</v>
      </c>
      <c r="AI21" s="3">
        <v>0.0</v>
      </c>
      <c r="AJ21" s="3">
        <v>0.0</v>
      </c>
      <c r="AK21" s="3">
        <v>0.0</v>
      </c>
      <c r="AL21" s="3">
        <v>0.0</v>
      </c>
      <c r="AM21" s="3">
        <v>0.0</v>
      </c>
      <c r="AN21" s="3">
        <v>0.0</v>
      </c>
      <c r="AO21" s="88">
        <v>0.0</v>
      </c>
      <c r="AP21" s="88">
        <v>0.0</v>
      </c>
      <c r="AQ21" s="3">
        <f t="shared" si="1"/>
        <v>22</v>
      </c>
    </row>
    <row r="22">
      <c r="A22" s="63"/>
      <c r="B22" s="11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R22" s="3"/>
      <c r="U22" s="3"/>
      <c r="AB22" s="3"/>
      <c r="AG22" s="3"/>
      <c r="AH22" s="3"/>
      <c r="AK22" s="3"/>
    </row>
    <row r="23">
      <c r="A23" s="112"/>
      <c r="B23" s="11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R23" s="3"/>
      <c r="U23" s="3"/>
      <c r="AB23" s="3"/>
      <c r="AG23" s="3"/>
      <c r="AH23" s="3"/>
      <c r="AK23" s="3"/>
    </row>
    <row r="24">
      <c r="A24" s="112"/>
      <c r="B24" s="11"/>
      <c r="G24" s="3"/>
      <c r="L24" s="3"/>
      <c r="M24" s="3"/>
      <c r="O24" s="3"/>
      <c r="R24" s="3"/>
      <c r="U24" s="3"/>
      <c r="AB24" s="3"/>
      <c r="AG24" s="3"/>
      <c r="AH24" s="3"/>
      <c r="AK24" s="3"/>
    </row>
    <row r="25">
      <c r="A25" s="112"/>
      <c r="B25" s="11"/>
      <c r="G25" s="3"/>
      <c r="L25" s="3"/>
      <c r="M25" s="3"/>
      <c r="O25" s="3"/>
      <c r="R25" s="3"/>
      <c r="U25" s="3"/>
      <c r="AB25" s="3"/>
      <c r="AG25" s="3"/>
      <c r="AH25" s="3"/>
      <c r="AK25" s="3"/>
    </row>
    <row r="26">
      <c r="A26" s="112"/>
      <c r="B26" s="11"/>
      <c r="G26" s="3"/>
      <c r="L26" s="3"/>
      <c r="M26" s="3"/>
      <c r="O26" s="3"/>
      <c r="R26" s="3"/>
      <c r="U26" s="3"/>
      <c r="AB26" s="3"/>
      <c r="AG26" s="3"/>
      <c r="AH26" s="3"/>
      <c r="AK26" s="3"/>
    </row>
    <row r="27">
      <c r="A27" s="96"/>
      <c r="B27" s="11"/>
      <c r="G27" s="3"/>
      <c r="L27" s="3"/>
      <c r="M27" s="3"/>
      <c r="O27" s="3"/>
      <c r="R27" s="3"/>
      <c r="U27" s="3"/>
      <c r="AB27" s="3"/>
      <c r="AG27" s="3"/>
      <c r="AH27" s="3"/>
      <c r="AK27" s="3"/>
    </row>
    <row r="28">
      <c r="A28" s="112"/>
      <c r="B28" s="11"/>
      <c r="G28" s="3"/>
      <c r="L28" s="3"/>
      <c r="M28" s="3"/>
      <c r="O28" s="3"/>
      <c r="R28" s="3"/>
      <c r="U28" s="3"/>
      <c r="AB28" s="3"/>
      <c r="AG28" s="3"/>
      <c r="AH28" s="3"/>
      <c r="AK28" s="3"/>
    </row>
    <row r="29">
      <c r="A29" s="112"/>
      <c r="B29" s="11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R29" s="3"/>
      <c r="U29" s="3"/>
      <c r="AB29" s="3"/>
      <c r="AG29" s="3"/>
      <c r="AH29" s="3"/>
      <c r="AK29" s="3"/>
    </row>
    <row r="30">
      <c r="A30" s="112"/>
      <c r="B30" s="11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R30" s="3"/>
      <c r="U30" s="3"/>
      <c r="AB30" s="3"/>
      <c r="AG30" s="3"/>
      <c r="AH30" s="3"/>
      <c r="AK30" s="3"/>
    </row>
    <row r="31">
      <c r="B31" s="11"/>
      <c r="G31" s="3"/>
      <c r="L31" s="3"/>
      <c r="M31" s="3"/>
      <c r="O31" s="3"/>
      <c r="R31" s="3"/>
      <c r="U31" s="3"/>
      <c r="AB31" s="3"/>
      <c r="AG31" s="3"/>
      <c r="AH31" s="3"/>
      <c r="AK31" s="3"/>
    </row>
    <row r="32">
      <c r="A32" s="3"/>
      <c r="B32" s="11"/>
      <c r="H32" s="3"/>
      <c r="P32" s="3"/>
      <c r="T32" s="3"/>
      <c r="W32" s="3"/>
      <c r="AA32" s="3"/>
      <c r="AC32" s="3"/>
      <c r="AD32" s="3"/>
    </row>
    <row r="33">
      <c r="A33" s="3"/>
      <c r="B33" s="11"/>
      <c r="H33" s="3"/>
      <c r="P33" s="3"/>
      <c r="T33" s="3"/>
      <c r="W33" s="3"/>
      <c r="AA33" s="3"/>
      <c r="AC33" s="3"/>
      <c r="AD33" s="3"/>
    </row>
    <row r="34">
      <c r="A34" s="3"/>
      <c r="B34" s="11"/>
      <c r="H34" s="3"/>
      <c r="P34" s="3"/>
      <c r="T34" s="3"/>
      <c r="W34" s="3"/>
      <c r="AA34" s="3"/>
      <c r="AC34" s="3"/>
      <c r="AD34" s="3"/>
    </row>
    <row r="35">
      <c r="A35" s="3"/>
      <c r="B35" s="11"/>
      <c r="H35" s="3"/>
      <c r="P35" s="3"/>
      <c r="T35" s="3"/>
      <c r="W35" s="3"/>
      <c r="AA35" s="3"/>
      <c r="AC35" s="3"/>
      <c r="AD35" s="3"/>
    </row>
    <row r="36">
      <c r="A36" s="3"/>
      <c r="B36" s="11"/>
      <c r="H36" s="3"/>
      <c r="P36" s="3"/>
      <c r="T36" s="3"/>
      <c r="W36" s="3"/>
      <c r="AA36" s="3"/>
      <c r="AC36" s="3"/>
      <c r="AD36" s="3"/>
    </row>
    <row r="37">
      <c r="A37" s="3"/>
      <c r="B37" s="11"/>
      <c r="H37" s="3"/>
      <c r="P37" s="3"/>
      <c r="T37" s="3"/>
      <c r="W37" s="3"/>
      <c r="AA37" s="3"/>
      <c r="AC37" s="3"/>
      <c r="AD37" s="3"/>
    </row>
    <row r="38">
      <c r="A38" s="3"/>
      <c r="B38" s="11"/>
      <c r="H38" s="3"/>
      <c r="P38" s="3"/>
      <c r="T38" s="3"/>
      <c r="W38" s="3"/>
      <c r="AA38" s="3"/>
      <c r="AC38" s="3"/>
      <c r="AD38" s="3"/>
    </row>
    <row r="39">
      <c r="A39" s="3"/>
      <c r="B39" s="11"/>
      <c r="H39" s="3"/>
      <c r="P39" s="3"/>
      <c r="T39" s="3"/>
      <c r="W39" s="3"/>
      <c r="AA39" s="3"/>
      <c r="AC39" s="3"/>
      <c r="AD39" s="3"/>
    </row>
    <row r="40">
      <c r="A40" s="3"/>
      <c r="B40" s="11"/>
      <c r="H40" s="3"/>
      <c r="P40" s="3"/>
      <c r="T40" s="3"/>
      <c r="W40" s="3"/>
      <c r="AA40" s="3"/>
      <c r="AC40" s="3"/>
      <c r="AD40" s="3"/>
    </row>
    <row r="41">
      <c r="A41" s="3"/>
      <c r="B41" s="11"/>
      <c r="H41" s="3"/>
      <c r="P41" s="3"/>
      <c r="T41" s="3"/>
      <c r="W41" s="3"/>
      <c r="AA41" s="3"/>
      <c r="AC41" s="3"/>
      <c r="AD41" s="3"/>
    </row>
    <row r="42">
      <c r="A42" s="3"/>
      <c r="B42" s="11"/>
      <c r="H42" s="3"/>
      <c r="P42" s="3"/>
      <c r="T42" s="3"/>
      <c r="W42" s="3"/>
      <c r="AA42" s="3"/>
      <c r="AC42" s="3"/>
      <c r="AD42" s="3"/>
    </row>
    <row r="43">
      <c r="A43" s="3"/>
      <c r="B43" s="11"/>
      <c r="H43" s="3"/>
      <c r="P43" s="3"/>
      <c r="T43" s="3"/>
      <c r="W43" s="3"/>
      <c r="AA43" s="3"/>
      <c r="AC43" s="3"/>
      <c r="AD43" s="3"/>
    </row>
    <row r="44">
      <c r="A44" s="3"/>
      <c r="B44" s="11"/>
      <c r="H44" s="3"/>
      <c r="P44" s="3"/>
      <c r="T44" s="3"/>
      <c r="W44" s="3"/>
      <c r="AA44" s="3"/>
      <c r="AC44" s="3"/>
      <c r="AD44" s="3"/>
    </row>
    <row r="45">
      <c r="A45" s="3"/>
      <c r="B45" s="11"/>
      <c r="H45" s="3"/>
      <c r="P45" s="3"/>
      <c r="T45" s="3"/>
      <c r="W45" s="3"/>
      <c r="AA45" s="3"/>
      <c r="AC45" s="3"/>
      <c r="AD45" s="3"/>
    </row>
    <row r="46">
      <c r="A46" s="3"/>
      <c r="B46" s="11"/>
      <c r="H46" s="3"/>
      <c r="P46" s="3"/>
      <c r="T46" s="3"/>
      <c r="W46" s="3"/>
      <c r="AA46" s="3"/>
      <c r="AC46" s="3"/>
      <c r="AD46" s="3"/>
    </row>
    <row r="47">
      <c r="A47" s="3"/>
      <c r="B47" s="11"/>
      <c r="H47" s="3"/>
      <c r="P47" s="3"/>
      <c r="T47" s="3"/>
      <c r="W47" s="3"/>
      <c r="AA47" s="3"/>
      <c r="AC47" s="3"/>
      <c r="AD47" s="3"/>
    </row>
    <row r="48">
      <c r="A48" s="3"/>
      <c r="B48" s="11"/>
      <c r="H48" s="3"/>
      <c r="P48" s="3"/>
      <c r="T48" s="3"/>
      <c r="W48" s="3"/>
      <c r="AA48" s="3"/>
      <c r="AC48" s="3"/>
      <c r="AD48" s="3"/>
    </row>
    <row r="49">
      <c r="B49" s="11"/>
    </row>
    <row r="50">
      <c r="B50" s="11"/>
    </row>
    <row r="51">
      <c r="B51" s="11"/>
    </row>
    <row r="52">
      <c r="B52" s="11"/>
    </row>
    <row r="53">
      <c r="B53" s="11"/>
    </row>
    <row r="54">
      <c r="B54" s="11"/>
    </row>
    <row r="55">
      <c r="B55" s="11"/>
    </row>
    <row r="56">
      <c r="B56" s="11"/>
    </row>
    <row r="57">
      <c r="B57" s="11"/>
    </row>
    <row r="58">
      <c r="B58" s="11"/>
    </row>
  </sheetData>
  <mergeCells count="11">
    <mergeCell ref="X4:Y4"/>
    <mergeCell ref="Z4:AA4"/>
    <mergeCell ref="AB4:AF4"/>
    <mergeCell ref="AG4:AO4"/>
    <mergeCell ref="D3:Y3"/>
    <mergeCell ref="Z3:AP3"/>
    <mergeCell ref="AQ3:AQ5"/>
    <mergeCell ref="D4:I4"/>
    <mergeCell ref="J4:P4"/>
    <mergeCell ref="Q4:T4"/>
    <mergeCell ref="U4:W4"/>
  </mergeCells>
  <conditionalFormatting sqref="AQ6:AR21">
    <cfRule type="cellIs" dxfId="1" priority="1" operator="lessThan">
      <formula>22</formula>
    </cfRule>
  </conditionalFormatting>
  <conditionalFormatting sqref="AQ6:AR21">
    <cfRule type="cellIs" dxfId="3" priority="2" operator="greaterThanOrEqual">
      <formula>22</formula>
    </cfRule>
  </conditionalFormatting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31.38"/>
    <col customWidth="1" min="10" max="10" width="17.25"/>
    <col customWidth="1" min="12" max="12" width="45.88"/>
  </cols>
  <sheetData>
    <row r="1">
      <c r="A1" s="106" t="s">
        <v>473</v>
      </c>
      <c r="B1" s="60" t="s">
        <v>385</v>
      </c>
      <c r="C1" s="106" t="s">
        <v>475</v>
      </c>
      <c r="D1" s="106" t="s">
        <v>476</v>
      </c>
      <c r="F1" s="106" t="s">
        <v>477</v>
      </c>
      <c r="G1" s="106" t="s">
        <v>478</v>
      </c>
      <c r="H1" s="106" t="s">
        <v>479</v>
      </c>
      <c r="J1" s="106"/>
      <c r="K1" s="106"/>
      <c r="L1" s="106"/>
      <c r="M1" s="106"/>
      <c r="O1" s="106"/>
      <c r="P1" s="106"/>
      <c r="Q1" s="106"/>
    </row>
    <row r="2">
      <c r="A2" s="107">
        <v>1.0</v>
      </c>
      <c r="B2" s="108" t="s">
        <v>9</v>
      </c>
      <c r="C2" s="109" t="s">
        <v>480</v>
      </c>
      <c r="D2" s="109" t="s">
        <v>481</v>
      </c>
      <c r="E2" s="109" t="s">
        <v>482</v>
      </c>
      <c r="F2" s="109" t="s">
        <v>483</v>
      </c>
      <c r="G2" s="109" t="s">
        <v>484</v>
      </c>
      <c r="H2" s="107">
        <v>1.0</v>
      </c>
      <c r="J2" s="110"/>
      <c r="K2" s="106"/>
      <c r="L2" s="106"/>
      <c r="M2" s="106"/>
      <c r="N2" s="106"/>
      <c r="O2" s="106"/>
      <c r="P2" s="106"/>
      <c r="Q2" s="6"/>
    </row>
    <row r="3">
      <c r="A3" s="107">
        <v>2.0</v>
      </c>
      <c r="B3" s="108" t="s">
        <v>176</v>
      </c>
      <c r="C3" s="109" t="s">
        <v>485</v>
      </c>
      <c r="D3" s="109" t="s">
        <v>481</v>
      </c>
      <c r="E3" s="109" t="s">
        <v>482</v>
      </c>
      <c r="F3" s="109" t="s">
        <v>486</v>
      </c>
      <c r="G3" s="109" t="s">
        <v>487</v>
      </c>
      <c r="H3" s="107">
        <v>1.0</v>
      </c>
      <c r="J3" s="110"/>
      <c r="K3" s="106"/>
      <c r="L3" s="106"/>
      <c r="M3" s="106"/>
      <c r="N3" s="106"/>
      <c r="O3" s="106"/>
      <c r="P3" s="106"/>
      <c r="Q3" s="6"/>
    </row>
    <row r="4">
      <c r="A4" s="107">
        <v>3.0</v>
      </c>
      <c r="B4" s="108" t="s">
        <v>177</v>
      </c>
      <c r="C4" s="109" t="s">
        <v>488</v>
      </c>
      <c r="D4" s="109" t="s">
        <v>481</v>
      </c>
      <c r="E4" s="109" t="s">
        <v>482</v>
      </c>
      <c r="F4" s="109" t="s">
        <v>486</v>
      </c>
      <c r="G4" s="109" t="s">
        <v>489</v>
      </c>
      <c r="H4" s="107">
        <v>1.0</v>
      </c>
      <c r="J4" s="110"/>
      <c r="K4" s="106"/>
      <c r="L4" s="106"/>
      <c r="M4" s="106"/>
      <c r="N4" s="106"/>
      <c r="O4" s="106"/>
      <c r="P4" s="106"/>
      <c r="Q4" s="6"/>
    </row>
    <row r="5">
      <c r="A5" s="107">
        <v>4.0</v>
      </c>
      <c r="B5" s="108" t="s">
        <v>17</v>
      </c>
      <c r="C5" s="109" t="s">
        <v>490</v>
      </c>
      <c r="D5" s="109" t="s">
        <v>481</v>
      </c>
      <c r="E5" s="109" t="s">
        <v>482</v>
      </c>
      <c r="F5" s="109" t="s">
        <v>483</v>
      </c>
      <c r="G5" s="109" t="s">
        <v>491</v>
      </c>
      <c r="H5" s="107">
        <v>6.0</v>
      </c>
      <c r="J5" s="110"/>
      <c r="K5" s="106"/>
      <c r="L5" s="106"/>
      <c r="M5" s="106"/>
      <c r="N5" s="106"/>
      <c r="O5" s="106"/>
      <c r="P5" s="106"/>
      <c r="Q5" s="6"/>
    </row>
    <row r="6">
      <c r="A6" s="107">
        <v>5.0</v>
      </c>
      <c r="B6" s="108" t="s">
        <v>179</v>
      </c>
      <c r="C6" s="109" t="s">
        <v>492</v>
      </c>
      <c r="D6" s="109" t="s">
        <v>481</v>
      </c>
      <c r="E6" s="109" t="s">
        <v>482</v>
      </c>
      <c r="F6" s="109" t="s">
        <v>486</v>
      </c>
      <c r="G6" s="109" t="s">
        <v>487</v>
      </c>
      <c r="H6" s="107">
        <v>1.0</v>
      </c>
      <c r="J6" s="110"/>
      <c r="K6" s="106"/>
      <c r="L6" s="106"/>
      <c r="M6" s="106"/>
      <c r="N6" s="106"/>
      <c r="O6" s="106"/>
      <c r="P6" s="106"/>
      <c r="Q6" s="6"/>
    </row>
    <row r="7">
      <c r="A7" s="107">
        <v>6.0</v>
      </c>
      <c r="B7" s="108" t="s">
        <v>18</v>
      </c>
      <c r="C7" s="109" t="s">
        <v>493</v>
      </c>
      <c r="D7" s="109" t="s">
        <v>481</v>
      </c>
      <c r="E7" s="109" t="s">
        <v>482</v>
      </c>
      <c r="F7" s="109" t="s">
        <v>483</v>
      </c>
      <c r="G7" s="109" t="s">
        <v>491</v>
      </c>
      <c r="H7" s="107">
        <v>1.0</v>
      </c>
      <c r="J7" s="110"/>
      <c r="K7" s="106"/>
      <c r="L7" s="106"/>
      <c r="M7" s="106"/>
      <c r="N7" s="106"/>
      <c r="O7" s="106"/>
      <c r="P7" s="106"/>
      <c r="Q7" s="6"/>
    </row>
    <row r="8">
      <c r="A8" s="107">
        <v>7.0</v>
      </c>
      <c r="B8" s="108" t="s">
        <v>180</v>
      </c>
      <c r="C8" s="109" t="s">
        <v>494</v>
      </c>
      <c r="D8" s="109" t="s">
        <v>481</v>
      </c>
      <c r="E8" s="109" t="s">
        <v>482</v>
      </c>
      <c r="F8" s="109" t="s">
        <v>486</v>
      </c>
      <c r="G8" s="109" t="s">
        <v>489</v>
      </c>
      <c r="H8" s="107">
        <v>1.0</v>
      </c>
      <c r="J8" s="110"/>
      <c r="K8" s="106"/>
      <c r="L8" s="106"/>
      <c r="M8" s="106"/>
      <c r="N8" s="106"/>
      <c r="O8" s="106"/>
      <c r="P8" s="106"/>
      <c r="Q8" s="6"/>
    </row>
    <row r="9">
      <c r="A9" s="107">
        <v>8.0</v>
      </c>
      <c r="B9" s="108" t="s">
        <v>163</v>
      </c>
      <c r="C9" s="109" t="s">
        <v>495</v>
      </c>
      <c r="D9" s="109" t="s">
        <v>481</v>
      </c>
      <c r="E9" s="109" t="s">
        <v>482</v>
      </c>
      <c r="F9" s="109" t="s">
        <v>486</v>
      </c>
      <c r="G9" s="109" t="s">
        <v>487</v>
      </c>
      <c r="H9" s="107">
        <v>5.0</v>
      </c>
      <c r="J9" s="110"/>
      <c r="K9" s="106"/>
      <c r="L9" s="106"/>
      <c r="M9" s="106"/>
      <c r="N9" s="106"/>
      <c r="O9" s="106"/>
      <c r="P9" s="106"/>
      <c r="Q9" s="6"/>
    </row>
    <row r="10">
      <c r="A10" s="107">
        <v>9.0</v>
      </c>
      <c r="B10" s="108" t="s">
        <v>19</v>
      </c>
      <c r="C10" s="109" t="s">
        <v>496</v>
      </c>
      <c r="D10" s="109" t="s">
        <v>481</v>
      </c>
      <c r="E10" s="109" t="s">
        <v>482</v>
      </c>
      <c r="F10" s="109" t="s">
        <v>483</v>
      </c>
      <c r="G10" s="109" t="s">
        <v>484</v>
      </c>
      <c r="H10" s="107">
        <v>2.0</v>
      </c>
      <c r="J10" s="110"/>
      <c r="K10" s="106"/>
      <c r="L10" s="106"/>
      <c r="M10" s="106"/>
      <c r="N10" s="106"/>
      <c r="O10" s="106"/>
      <c r="P10" s="106"/>
      <c r="Q10" s="6"/>
    </row>
    <row r="11">
      <c r="A11" s="107">
        <v>10.0</v>
      </c>
      <c r="B11" s="108" t="s">
        <v>183</v>
      </c>
      <c r="C11" s="109" t="s">
        <v>497</v>
      </c>
      <c r="D11" s="109" t="s">
        <v>498</v>
      </c>
      <c r="E11" s="109" t="s">
        <v>482</v>
      </c>
      <c r="F11" s="109" t="s">
        <v>486</v>
      </c>
      <c r="G11" s="109" t="s">
        <v>487</v>
      </c>
      <c r="H11" s="107">
        <v>2.0</v>
      </c>
      <c r="J11" s="110"/>
      <c r="K11" s="106"/>
      <c r="L11" s="106"/>
      <c r="M11" s="106"/>
      <c r="N11" s="106"/>
      <c r="O11" s="106"/>
      <c r="P11" s="106"/>
      <c r="Q11" s="6"/>
    </row>
    <row r="12">
      <c r="A12" s="107">
        <v>11.0</v>
      </c>
      <c r="B12" s="108" t="s">
        <v>20</v>
      </c>
      <c r="C12" s="109" t="s">
        <v>500</v>
      </c>
      <c r="D12" s="109" t="s">
        <v>481</v>
      </c>
      <c r="E12" s="109" t="s">
        <v>482</v>
      </c>
      <c r="F12" s="109" t="s">
        <v>483</v>
      </c>
      <c r="G12" s="109" t="s">
        <v>484</v>
      </c>
      <c r="H12" s="107">
        <v>1.0</v>
      </c>
      <c r="J12" s="110"/>
      <c r="K12" s="106"/>
      <c r="L12" s="106"/>
      <c r="M12" s="106"/>
      <c r="N12" s="106"/>
      <c r="O12" s="106"/>
      <c r="P12" s="106"/>
      <c r="Q12" s="6"/>
    </row>
    <row r="13">
      <c r="A13" s="107">
        <v>12.0</v>
      </c>
      <c r="B13" s="108" t="s">
        <v>21</v>
      </c>
      <c r="C13" s="109" t="s">
        <v>501</v>
      </c>
      <c r="D13" s="109" t="s">
        <v>481</v>
      </c>
      <c r="E13" s="109" t="s">
        <v>482</v>
      </c>
      <c r="F13" s="109" t="s">
        <v>483</v>
      </c>
      <c r="G13" s="109" t="s">
        <v>484</v>
      </c>
      <c r="H13" s="107">
        <v>3.0</v>
      </c>
      <c r="J13" s="110"/>
      <c r="K13" s="106"/>
      <c r="L13" s="106"/>
      <c r="M13" s="106"/>
      <c r="N13" s="106"/>
      <c r="O13" s="106"/>
      <c r="P13" s="106"/>
      <c r="Q13" s="6"/>
    </row>
    <row r="14">
      <c r="A14" s="107">
        <v>13.0</v>
      </c>
      <c r="B14" s="108" t="s">
        <v>184</v>
      </c>
      <c r="C14" s="109" t="s">
        <v>502</v>
      </c>
      <c r="D14" s="109" t="s">
        <v>481</v>
      </c>
      <c r="E14" s="109" t="s">
        <v>482</v>
      </c>
      <c r="F14" s="109" t="s">
        <v>486</v>
      </c>
      <c r="G14" s="109" t="s">
        <v>487</v>
      </c>
      <c r="H14" s="107">
        <v>1.0</v>
      </c>
      <c r="J14" s="110"/>
      <c r="K14" s="106"/>
      <c r="L14" s="106"/>
      <c r="M14" s="106"/>
      <c r="N14" s="106"/>
      <c r="O14" s="106"/>
      <c r="P14" s="106"/>
      <c r="Q14" s="6"/>
    </row>
    <row r="15">
      <c r="A15" s="107">
        <v>14.0</v>
      </c>
      <c r="B15" s="108" t="s">
        <v>186</v>
      </c>
      <c r="C15" s="109" t="s">
        <v>503</v>
      </c>
      <c r="D15" s="109" t="s">
        <v>481</v>
      </c>
      <c r="E15" s="109" t="s">
        <v>482</v>
      </c>
      <c r="F15" s="109" t="s">
        <v>486</v>
      </c>
      <c r="G15" s="109" t="s">
        <v>487</v>
      </c>
      <c r="H15" s="107">
        <v>2.0</v>
      </c>
      <c r="J15" s="110"/>
      <c r="K15" s="106"/>
      <c r="L15" s="106"/>
      <c r="M15" s="106"/>
      <c r="N15" s="106"/>
      <c r="O15" s="106"/>
      <c r="P15" s="106"/>
      <c r="Q15" s="6"/>
    </row>
    <row r="16">
      <c r="A16" s="107">
        <v>15.0</v>
      </c>
      <c r="B16" s="108" t="s">
        <v>187</v>
      </c>
      <c r="C16" s="109" t="s">
        <v>504</v>
      </c>
      <c r="D16" s="109" t="s">
        <v>481</v>
      </c>
      <c r="E16" s="109" t="s">
        <v>482</v>
      </c>
      <c r="F16" s="109" t="s">
        <v>486</v>
      </c>
      <c r="G16" s="109" t="s">
        <v>489</v>
      </c>
      <c r="H16" s="107">
        <v>3.0</v>
      </c>
      <c r="J16" s="110"/>
      <c r="K16" s="106"/>
      <c r="L16" s="106"/>
      <c r="M16" s="106"/>
      <c r="N16" s="106"/>
      <c r="O16" s="106"/>
      <c r="P16" s="106"/>
      <c r="Q16" s="6"/>
    </row>
    <row r="17">
      <c r="A17" s="107">
        <v>16.0</v>
      </c>
      <c r="B17" s="108" t="s">
        <v>22</v>
      </c>
      <c r="C17" s="109" t="s">
        <v>505</v>
      </c>
      <c r="D17" s="109" t="s">
        <v>481</v>
      </c>
      <c r="E17" s="109" t="s">
        <v>482</v>
      </c>
      <c r="F17" s="109" t="s">
        <v>483</v>
      </c>
      <c r="G17" s="109" t="s">
        <v>484</v>
      </c>
      <c r="H17" s="107">
        <v>2.0</v>
      </c>
      <c r="J17" s="110"/>
      <c r="K17" s="106"/>
      <c r="L17" s="106"/>
      <c r="M17" s="106"/>
      <c r="N17" s="106"/>
      <c r="O17" s="106"/>
      <c r="P17" s="106"/>
      <c r="Q17" s="6"/>
    </row>
    <row r="18">
      <c r="A18" s="107">
        <v>17.0</v>
      </c>
      <c r="B18" s="108" t="s">
        <v>189</v>
      </c>
      <c r="C18" s="109" t="s">
        <v>506</v>
      </c>
      <c r="D18" s="109" t="s">
        <v>481</v>
      </c>
      <c r="E18" s="109" t="s">
        <v>482</v>
      </c>
      <c r="F18" s="109" t="s">
        <v>486</v>
      </c>
      <c r="G18" s="109" t="s">
        <v>489</v>
      </c>
      <c r="H18" s="107">
        <v>1.0</v>
      </c>
      <c r="J18" s="110"/>
      <c r="K18" s="106"/>
      <c r="L18" s="106"/>
      <c r="M18" s="106"/>
      <c r="N18" s="106"/>
      <c r="O18" s="106"/>
      <c r="P18" s="106"/>
      <c r="Q18" s="6"/>
    </row>
    <row r="19">
      <c r="A19" s="107">
        <v>18.0</v>
      </c>
      <c r="B19" s="108" t="s">
        <v>191</v>
      </c>
      <c r="C19" s="109" t="s">
        <v>507</v>
      </c>
      <c r="D19" s="109" t="s">
        <v>481</v>
      </c>
      <c r="E19" s="109" t="s">
        <v>482</v>
      </c>
      <c r="F19" s="109" t="s">
        <v>486</v>
      </c>
      <c r="G19" s="109" t="s">
        <v>489</v>
      </c>
      <c r="H19" s="107">
        <v>1.0</v>
      </c>
      <c r="J19" s="110"/>
      <c r="K19" s="106"/>
      <c r="L19" s="106"/>
      <c r="M19" s="106"/>
      <c r="N19" s="106"/>
      <c r="O19" s="106"/>
      <c r="P19" s="106"/>
      <c r="Q19" s="6"/>
    </row>
    <row r="20">
      <c r="A20" s="107">
        <v>19.0</v>
      </c>
      <c r="B20" s="108" t="s">
        <v>23</v>
      </c>
      <c r="C20" s="109" t="s">
        <v>508</v>
      </c>
      <c r="D20" s="109" t="s">
        <v>481</v>
      </c>
      <c r="E20" s="109" t="s">
        <v>482</v>
      </c>
      <c r="F20" s="109" t="s">
        <v>483</v>
      </c>
      <c r="G20" s="109" t="s">
        <v>484</v>
      </c>
      <c r="H20" s="107">
        <v>1.0</v>
      </c>
      <c r="J20" s="110"/>
      <c r="K20" s="106"/>
      <c r="L20" s="106"/>
      <c r="M20" s="106"/>
      <c r="N20" s="106"/>
      <c r="O20" s="106"/>
      <c r="P20" s="106"/>
      <c r="Q20" s="6"/>
    </row>
    <row r="21">
      <c r="A21" s="107">
        <v>20.0</v>
      </c>
      <c r="B21" s="108" t="s">
        <v>171</v>
      </c>
      <c r="C21" s="109" t="s">
        <v>510</v>
      </c>
      <c r="D21" s="109" t="s">
        <v>481</v>
      </c>
      <c r="E21" s="109" t="s">
        <v>482</v>
      </c>
      <c r="F21" s="109" t="s">
        <v>486</v>
      </c>
      <c r="G21" s="109" t="s">
        <v>487</v>
      </c>
      <c r="H21" s="107">
        <v>4.0</v>
      </c>
      <c r="J21" s="110"/>
      <c r="K21" s="106"/>
      <c r="L21" s="106"/>
      <c r="M21" s="106"/>
      <c r="N21" s="106"/>
      <c r="O21" s="106"/>
      <c r="P21" s="106"/>
      <c r="Q21" s="6"/>
    </row>
    <row r="22">
      <c r="A22" s="107">
        <v>21.0</v>
      </c>
      <c r="B22" s="108" t="s">
        <v>194</v>
      </c>
      <c r="C22" s="109" t="s">
        <v>511</v>
      </c>
      <c r="D22" s="109" t="s">
        <v>481</v>
      </c>
      <c r="E22" s="109" t="s">
        <v>482</v>
      </c>
      <c r="F22" s="109" t="s">
        <v>486</v>
      </c>
      <c r="G22" s="109" t="s">
        <v>489</v>
      </c>
      <c r="H22" s="107">
        <v>2.0</v>
      </c>
      <c r="J22" s="110"/>
      <c r="K22" s="106"/>
      <c r="L22" s="106"/>
      <c r="M22" s="106"/>
      <c r="N22" s="106"/>
      <c r="O22" s="106"/>
      <c r="P22" s="106"/>
      <c r="Q22" s="6"/>
    </row>
    <row r="23">
      <c r="A23" s="107">
        <v>22.0</v>
      </c>
      <c r="B23" s="108" t="s">
        <v>195</v>
      </c>
      <c r="C23" s="109" t="s">
        <v>512</v>
      </c>
      <c r="D23" s="109" t="s">
        <v>481</v>
      </c>
      <c r="E23" s="109" t="s">
        <v>482</v>
      </c>
      <c r="F23" s="109" t="s">
        <v>486</v>
      </c>
      <c r="G23" s="109" t="s">
        <v>487</v>
      </c>
      <c r="H23" s="107">
        <v>2.0</v>
      </c>
      <c r="J23" s="110"/>
      <c r="K23" s="106"/>
      <c r="L23" s="106"/>
      <c r="M23" s="106"/>
      <c r="N23" s="106"/>
      <c r="O23" s="106"/>
      <c r="P23" s="106"/>
      <c r="Q23" s="6"/>
    </row>
    <row r="24">
      <c r="A24" s="107">
        <v>23.0</v>
      </c>
      <c r="B24" s="108" t="s">
        <v>197</v>
      </c>
      <c r="C24" s="109" t="s">
        <v>513</v>
      </c>
      <c r="D24" s="109" t="s">
        <v>481</v>
      </c>
      <c r="E24" s="109" t="s">
        <v>482</v>
      </c>
      <c r="F24" s="109" t="s">
        <v>486</v>
      </c>
      <c r="G24" s="109" t="s">
        <v>489</v>
      </c>
      <c r="H24" s="107">
        <v>1.0</v>
      </c>
      <c r="J24" s="110"/>
      <c r="K24" s="106"/>
      <c r="L24" s="106"/>
      <c r="M24" s="106"/>
      <c r="N24" s="106"/>
      <c r="O24" s="106"/>
      <c r="P24" s="106"/>
      <c r="Q24" s="6"/>
    </row>
    <row r="25">
      <c r="A25" s="107">
        <v>24.0</v>
      </c>
      <c r="B25" s="108" t="s">
        <v>199</v>
      </c>
      <c r="C25" s="109" t="s">
        <v>514</v>
      </c>
      <c r="D25" s="109" t="s">
        <v>481</v>
      </c>
      <c r="E25" s="109" t="s">
        <v>482</v>
      </c>
      <c r="F25" s="109" t="s">
        <v>486</v>
      </c>
      <c r="G25" s="109" t="s">
        <v>487</v>
      </c>
      <c r="H25" s="107">
        <v>1.0</v>
      </c>
      <c r="J25" s="110"/>
      <c r="K25" s="106"/>
      <c r="L25" s="106"/>
      <c r="M25" s="106"/>
      <c r="N25" s="106"/>
      <c r="O25" s="106"/>
      <c r="P25" s="106"/>
      <c r="Q25" s="6"/>
    </row>
    <row r="26">
      <c r="A26" s="107">
        <v>25.0</v>
      </c>
      <c r="B26" s="108" t="s">
        <v>24</v>
      </c>
      <c r="C26" s="109" t="s">
        <v>515</v>
      </c>
      <c r="D26" s="109" t="s">
        <v>481</v>
      </c>
      <c r="E26" s="109" t="s">
        <v>482</v>
      </c>
      <c r="F26" s="109" t="s">
        <v>483</v>
      </c>
      <c r="G26" s="109" t="s">
        <v>484</v>
      </c>
      <c r="H26" s="107">
        <v>1.0</v>
      </c>
      <c r="J26" s="110"/>
      <c r="K26" s="106"/>
      <c r="L26" s="106"/>
      <c r="M26" s="106"/>
      <c r="N26" s="106"/>
      <c r="O26" s="106"/>
      <c r="P26" s="106"/>
      <c r="Q26" s="6"/>
    </row>
    <row r="27">
      <c r="A27" s="107">
        <v>26.0</v>
      </c>
      <c r="B27" s="108" t="s">
        <v>25</v>
      </c>
      <c r="C27" s="109" t="s">
        <v>516</v>
      </c>
      <c r="D27" s="109" t="s">
        <v>481</v>
      </c>
      <c r="E27" s="109" t="s">
        <v>482</v>
      </c>
      <c r="F27" s="109" t="s">
        <v>483</v>
      </c>
      <c r="G27" s="109" t="s">
        <v>491</v>
      </c>
      <c r="H27" s="107">
        <v>1.0</v>
      </c>
      <c r="J27" s="110"/>
      <c r="K27" s="106"/>
      <c r="L27" s="106"/>
      <c r="M27" s="106"/>
      <c r="N27" s="106"/>
      <c r="O27" s="106"/>
      <c r="P27" s="106"/>
      <c r="Q27" s="6"/>
    </row>
    <row r="28">
      <c r="A28" s="107">
        <v>27.0</v>
      </c>
      <c r="B28" s="108" t="s">
        <v>26</v>
      </c>
      <c r="C28" s="109" t="s">
        <v>517</v>
      </c>
      <c r="D28" s="109" t="s">
        <v>481</v>
      </c>
      <c r="E28" s="109" t="s">
        <v>482</v>
      </c>
      <c r="F28" s="109" t="s">
        <v>483</v>
      </c>
      <c r="G28" s="109" t="s">
        <v>491</v>
      </c>
      <c r="H28" s="107">
        <v>6.0</v>
      </c>
      <c r="J28" s="110"/>
      <c r="K28" s="106"/>
      <c r="L28" s="106"/>
      <c r="M28" s="106"/>
      <c r="N28" s="106"/>
      <c r="O28" s="106"/>
      <c r="P28" s="106"/>
      <c r="Q28" s="6"/>
    </row>
    <row r="29">
      <c r="A29" s="107">
        <v>28.0</v>
      </c>
      <c r="B29" s="108" t="s">
        <v>201</v>
      </c>
      <c r="C29" s="109" t="s">
        <v>518</v>
      </c>
      <c r="D29" s="109" t="s">
        <v>481</v>
      </c>
      <c r="E29" s="109" t="s">
        <v>482</v>
      </c>
      <c r="F29" s="109" t="s">
        <v>486</v>
      </c>
      <c r="G29" s="109" t="s">
        <v>489</v>
      </c>
      <c r="H29" s="107">
        <v>2.0</v>
      </c>
      <c r="J29" s="110"/>
      <c r="K29" s="106"/>
      <c r="L29" s="106"/>
      <c r="M29" s="106"/>
      <c r="N29" s="106"/>
      <c r="O29" s="106"/>
      <c r="P29" s="106"/>
      <c r="Q29" s="6"/>
    </row>
    <row r="30">
      <c r="A30" s="107">
        <v>29.0</v>
      </c>
      <c r="B30" s="108" t="s">
        <v>27</v>
      </c>
      <c r="C30" s="109" t="s">
        <v>519</v>
      </c>
      <c r="D30" s="109" t="s">
        <v>481</v>
      </c>
      <c r="E30" s="109" t="s">
        <v>482</v>
      </c>
      <c r="F30" s="109" t="s">
        <v>483</v>
      </c>
      <c r="G30" s="109" t="s">
        <v>491</v>
      </c>
      <c r="H30" s="107">
        <v>1.0</v>
      </c>
      <c r="J30" s="110"/>
      <c r="K30" s="106"/>
      <c r="L30" s="106"/>
      <c r="M30" s="106"/>
      <c r="N30" s="106"/>
      <c r="O30" s="106"/>
      <c r="P30" s="106"/>
      <c r="Q30" s="6"/>
    </row>
    <row r="31">
      <c r="A31" s="107">
        <v>30.0</v>
      </c>
      <c r="B31" s="108" t="s">
        <v>28</v>
      </c>
      <c r="C31" s="109" t="s">
        <v>520</v>
      </c>
      <c r="D31" s="109" t="s">
        <v>481</v>
      </c>
      <c r="E31" s="109" t="s">
        <v>482</v>
      </c>
      <c r="F31" s="109" t="s">
        <v>483</v>
      </c>
      <c r="G31" s="109" t="s">
        <v>491</v>
      </c>
      <c r="H31" s="107">
        <v>2.0</v>
      </c>
      <c r="J31" s="110"/>
      <c r="K31" s="106"/>
      <c r="L31" s="106"/>
      <c r="M31" s="106"/>
      <c r="N31" s="106"/>
      <c r="O31" s="106"/>
      <c r="P31" s="106"/>
      <c r="Q31" s="6"/>
    </row>
    <row r="32">
      <c r="A32" s="107">
        <v>31.0</v>
      </c>
      <c r="B32" s="108" t="s">
        <v>29</v>
      </c>
      <c r="C32" s="109" t="s">
        <v>521</v>
      </c>
      <c r="D32" s="109" t="s">
        <v>481</v>
      </c>
      <c r="E32" s="109" t="s">
        <v>482</v>
      </c>
      <c r="F32" s="109" t="s">
        <v>483</v>
      </c>
      <c r="G32" s="109" t="s">
        <v>484</v>
      </c>
      <c r="H32" s="107">
        <v>1.0</v>
      </c>
      <c r="J32" s="110"/>
      <c r="K32" s="106"/>
      <c r="L32" s="106"/>
      <c r="M32" s="106"/>
      <c r="N32" s="106"/>
      <c r="O32" s="106"/>
      <c r="P32" s="106"/>
      <c r="Q32" s="6"/>
    </row>
    <row r="33">
      <c r="A33" s="107">
        <v>32.0</v>
      </c>
      <c r="B33" s="108" t="s">
        <v>30</v>
      </c>
      <c r="C33" s="109" t="s">
        <v>522</v>
      </c>
      <c r="D33" s="109" t="s">
        <v>481</v>
      </c>
      <c r="E33" s="109" t="s">
        <v>482</v>
      </c>
      <c r="F33" s="109" t="s">
        <v>483</v>
      </c>
      <c r="G33" s="109" t="s">
        <v>484</v>
      </c>
      <c r="H33" s="107">
        <v>1.0</v>
      </c>
      <c r="J33" s="110"/>
      <c r="K33" s="106"/>
      <c r="L33" s="106"/>
      <c r="M33" s="106"/>
      <c r="N33" s="106"/>
      <c r="O33" s="106"/>
      <c r="P33" s="106"/>
      <c r="Q33" s="6"/>
    </row>
    <row r="34">
      <c r="A34" s="107">
        <v>33.0</v>
      </c>
      <c r="B34" s="108" t="s">
        <v>31</v>
      </c>
      <c r="C34" s="109" t="s">
        <v>523</v>
      </c>
      <c r="D34" s="109" t="s">
        <v>481</v>
      </c>
      <c r="E34" s="109" t="s">
        <v>482</v>
      </c>
      <c r="F34" s="109" t="s">
        <v>483</v>
      </c>
      <c r="G34" s="109" t="s">
        <v>484</v>
      </c>
      <c r="H34" s="107">
        <v>1.0</v>
      </c>
      <c r="J34" s="110"/>
      <c r="K34" s="106"/>
      <c r="L34" s="106"/>
      <c r="M34" s="106"/>
      <c r="N34" s="106"/>
      <c r="O34" s="106"/>
      <c r="P34" s="106"/>
      <c r="Q34" s="6"/>
    </row>
    <row r="35">
      <c r="A35" s="107">
        <v>34.0</v>
      </c>
      <c r="B35" s="108" t="s">
        <v>32</v>
      </c>
      <c r="C35" s="109" t="s">
        <v>524</v>
      </c>
      <c r="D35" s="109" t="s">
        <v>481</v>
      </c>
      <c r="E35" s="109" t="s">
        <v>482</v>
      </c>
      <c r="F35" s="109" t="s">
        <v>483</v>
      </c>
      <c r="G35" s="109" t="s">
        <v>491</v>
      </c>
      <c r="H35" s="107">
        <v>5.0</v>
      </c>
      <c r="J35" s="110"/>
      <c r="K35" s="106"/>
      <c r="L35" s="106"/>
      <c r="M35" s="106"/>
      <c r="N35" s="106"/>
      <c r="O35" s="106"/>
      <c r="P35" s="106"/>
      <c r="Q35" s="6"/>
    </row>
    <row r="36">
      <c r="A36" s="107">
        <v>35.0</v>
      </c>
      <c r="B36" s="108" t="s">
        <v>33</v>
      </c>
      <c r="C36" s="109" t="s">
        <v>525</v>
      </c>
      <c r="D36" s="109" t="s">
        <v>481</v>
      </c>
      <c r="E36" s="109" t="s">
        <v>482</v>
      </c>
      <c r="F36" s="109" t="s">
        <v>483</v>
      </c>
      <c r="G36" s="109" t="s">
        <v>484</v>
      </c>
      <c r="H36" s="107">
        <v>1.0</v>
      </c>
      <c r="J36" s="110"/>
      <c r="K36" s="106"/>
      <c r="L36" s="106"/>
      <c r="M36" s="106"/>
      <c r="N36" s="106"/>
      <c r="O36" s="106"/>
      <c r="P36" s="106"/>
      <c r="Q36" s="6"/>
    </row>
    <row r="37">
      <c r="A37" s="107">
        <v>36.0</v>
      </c>
      <c r="B37" s="108" t="s">
        <v>203</v>
      </c>
      <c r="C37" s="109" t="s">
        <v>526</v>
      </c>
      <c r="D37" s="109" t="s">
        <v>481</v>
      </c>
      <c r="E37" s="109" t="s">
        <v>482</v>
      </c>
      <c r="F37" s="109" t="s">
        <v>486</v>
      </c>
      <c r="G37" s="109" t="s">
        <v>487</v>
      </c>
      <c r="H37" s="107">
        <v>4.0</v>
      </c>
      <c r="J37" s="110"/>
      <c r="K37" s="106"/>
      <c r="L37" s="106"/>
      <c r="M37" s="106"/>
      <c r="N37" s="106"/>
      <c r="O37" s="106"/>
      <c r="P37" s="106"/>
      <c r="Q37" s="6"/>
    </row>
    <row r="38">
      <c r="A38" s="107">
        <v>37.0</v>
      </c>
      <c r="B38" s="108" t="s">
        <v>205</v>
      </c>
      <c r="C38" s="109" t="s">
        <v>528</v>
      </c>
      <c r="D38" s="109" t="s">
        <v>481</v>
      </c>
      <c r="E38" s="109" t="s">
        <v>482</v>
      </c>
      <c r="F38" s="109" t="s">
        <v>486</v>
      </c>
      <c r="G38" s="109" t="s">
        <v>487</v>
      </c>
      <c r="H38" s="107">
        <v>2.0</v>
      </c>
      <c r="J38" s="110"/>
      <c r="K38" s="106"/>
      <c r="L38" s="106"/>
      <c r="M38" s="106"/>
      <c r="N38" s="106"/>
      <c r="O38" s="106"/>
      <c r="P38" s="106"/>
      <c r="Q38" s="6"/>
    </row>
    <row r="39">
      <c r="A39" s="107">
        <v>38.0</v>
      </c>
      <c r="B39" s="108" t="s">
        <v>35</v>
      </c>
      <c r="C39" s="109" t="s">
        <v>529</v>
      </c>
      <c r="D39" s="109" t="s">
        <v>481</v>
      </c>
      <c r="E39" s="109" t="s">
        <v>482</v>
      </c>
      <c r="F39" s="109" t="s">
        <v>483</v>
      </c>
      <c r="G39" s="109" t="s">
        <v>484</v>
      </c>
      <c r="H39" s="107">
        <v>1.0</v>
      </c>
      <c r="J39" s="110"/>
      <c r="K39" s="106"/>
      <c r="L39" s="106"/>
      <c r="M39" s="106"/>
      <c r="N39" s="106"/>
      <c r="O39" s="106"/>
      <c r="P39" s="106"/>
      <c r="Q39" s="6"/>
    </row>
    <row r="40">
      <c r="A40" s="107">
        <v>39.0</v>
      </c>
      <c r="B40" s="108" t="s">
        <v>40</v>
      </c>
      <c r="C40" s="109" t="s">
        <v>530</v>
      </c>
      <c r="D40" s="109" t="s">
        <v>481</v>
      </c>
      <c r="E40" s="109" t="s">
        <v>482</v>
      </c>
      <c r="F40" s="109" t="s">
        <v>483</v>
      </c>
      <c r="G40" s="109" t="s">
        <v>491</v>
      </c>
      <c r="H40" s="107">
        <v>1.0</v>
      </c>
      <c r="J40" s="110"/>
      <c r="K40" s="106"/>
      <c r="L40" s="106"/>
      <c r="M40" s="106"/>
      <c r="N40" s="106"/>
      <c r="O40" s="106"/>
      <c r="P40" s="106"/>
      <c r="Q40" s="6"/>
    </row>
    <row r="41">
      <c r="A41" s="107">
        <v>40.0</v>
      </c>
      <c r="B41" s="108" t="s">
        <v>207</v>
      </c>
      <c r="C41" s="109" t="s">
        <v>531</v>
      </c>
      <c r="D41" s="109" t="s">
        <v>481</v>
      </c>
      <c r="E41" s="109" t="s">
        <v>482</v>
      </c>
      <c r="F41" s="109" t="s">
        <v>486</v>
      </c>
      <c r="G41" s="109" t="s">
        <v>489</v>
      </c>
      <c r="H41" s="107">
        <v>2.0</v>
      </c>
      <c r="J41" s="110"/>
      <c r="K41" s="106"/>
      <c r="L41" s="106"/>
      <c r="M41" s="106"/>
      <c r="N41" s="106"/>
      <c r="O41" s="106"/>
      <c r="P41" s="106"/>
      <c r="Q41" s="6"/>
    </row>
    <row r="42">
      <c r="A42" s="107">
        <v>41.0</v>
      </c>
      <c r="B42" s="108" t="s">
        <v>41</v>
      </c>
      <c r="C42" s="109" t="s">
        <v>532</v>
      </c>
      <c r="D42" s="109" t="s">
        <v>481</v>
      </c>
      <c r="E42" s="109" t="s">
        <v>482</v>
      </c>
      <c r="F42" s="109" t="s">
        <v>483</v>
      </c>
      <c r="G42" s="109" t="s">
        <v>484</v>
      </c>
      <c r="H42" s="107">
        <v>1.0</v>
      </c>
      <c r="J42" s="110"/>
      <c r="K42" s="106"/>
      <c r="L42" s="106"/>
      <c r="M42" s="106"/>
      <c r="N42" s="106"/>
      <c r="O42" s="106"/>
      <c r="P42" s="106"/>
      <c r="Q42" s="6"/>
    </row>
    <row r="43">
      <c r="A43" s="107">
        <v>42.0</v>
      </c>
      <c r="B43" s="108" t="s">
        <v>208</v>
      </c>
      <c r="C43" s="109" t="s">
        <v>533</v>
      </c>
      <c r="D43" s="109" t="s">
        <v>481</v>
      </c>
      <c r="E43" s="109" t="s">
        <v>482</v>
      </c>
      <c r="F43" s="109" t="s">
        <v>486</v>
      </c>
      <c r="G43" s="109" t="s">
        <v>487</v>
      </c>
      <c r="H43" s="107">
        <v>1.0</v>
      </c>
      <c r="J43" s="110"/>
      <c r="K43" s="106"/>
      <c r="L43" s="106"/>
      <c r="M43" s="106"/>
      <c r="N43" s="106"/>
      <c r="O43" s="106"/>
      <c r="P43" s="106"/>
      <c r="Q43" s="6"/>
    </row>
    <row r="44">
      <c r="A44" s="107">
        <v>43.0</v>
      </c>
      <c r="B44" s="108" t="s">
        <v>44</v>
      </c>
      <c r="C44" s="109" t="s">
        <v>534</v>
      </c>
      <c r="D44" s="109" t="s">
        <v>481</v>
      </c>
      <c r="E44" s="109" t="s">
        <v>482</v>
      </c>
      <c r="F44" s="109" t="s">
        <v>483</v>
      </c>
      <c r="G44" s="109" t="s">
        <v>491</v>
      </c>
      <c r="H44" s="107">
        <v>2.0</v>
      </c>
      <c r="J44" s="110"/>
      <c r="K44" s="106"/>
      <c r="L44" s="106"/>
      <c r="M44" s="106"/>
      <c r="N44" s="106"/>
      <c r="O44" s="106"/>
      <c r="P44" s="106"/>
      <c r="Q44" s="6"/>
    </row>
    <row r="45">
      <c r="A45" s="107">
        <v>44.0</v>
      </c>
      <c r="B45" s="108" t="s">
        <v>210</v>
      </c>
      <c r="C45" s="109" t="s">
        <v>535</v>
      </c>
      <c r="D45" s="109" t="s">
        <v>481</v>
      </c>
      <c r="E45" s="109" t="s">
        <v>482</v>
      </c>
      <c r="F45" s="109" t="s">
        <v>486</v>
      </c>
      <c r="G45" s="109" t="s">
        <v>487</v>
      </c>
      <c r="H45" s="107">
        <v>1.0</v>
      </c>
      <c r="J45" s="110"/>
      <c r="K45" s="106"/>
      <c r="L45" s="106"/>
      <c r="M45" s="106"/>
      <c r="N45" s="106"/>
      <c r="O45" s="106"/>
      <c r="P45" s="106"/>
      <c r="Q45" s="6"/>
    </row>
    <row r="46">
      <c r="A46" s="107">
        <v>45.0</v>
      </c>
      <c r="B46" s="108" t="s">
        <v>212</v>
      </c>
      <c r="C46" s="109" t="s">
        <v>537</v>
      </c>
      <c r="D46" s="109" t="s">
        <v>481</v>
      </c>
      <c r="E46" s="109" t="s">
        <v>482</v>
      </c>
      <c r="F46" s="109" t="s">
        <v>486</v>
      </c>
      <c r="G46" s="109" t="s">
        <v>489</v>
      </c>
      <c r="H46" s="107">
        <v>1.0</v>
      </c>
      <c r="J46" s="110"/>
      <c r="K46" s="106"/>
      <c r="L46" s="106"/>
      <c r="M46" s="106"/>
      <c r="N46" s="106"/>
      <c r="O46" s="106"/>
      <c r="P46" s="106"/>
      <c r="Q46" s="6"/>
    </row>
    <row r="47">
      <c r="A47" s="107">
        <v>46.0</v>
      </c>
      <c r="B47" s="108" t="s">
        <v>46</v>
      </c>
      <c r="C47" s="109" t="s">
        <v>538</v>
      </c>
      <c r="D47" s="109" t="s">
        <v>481</v>
      </c>
      <c r="E47" s="109" t="s">
        <v>482</v>
      </c>
      <c r="F47" s="109" t="s">
        <v>483</v>
      </c>
      <c r="G47" s="109" t="s">
        <v>491</v>
      </c>
      <c r="H47" s="107">
        <v>1.0</v>
      </c>
      <c r="J47" s="110"/>
      <c r="K47" s="106"/>
      <c r="L47" s="106"/>
      <c r="M47" s="106"/>
      <c r="N47" s="106"/>
      <c r="O47" s="106"/>
      <c r="P47" s="106"/>
      <c r="Q47" s="6"/>
    </row>
    <row r="48">
      <c r="A48" s="107">
        <v>47.0</v>
      </c>
      <c r="B48" s="108" t="s">
        <v>49</v>
      </c>
      <c r="C48" s="109" t="s">
        <v>539</v>
      </c>
      <c r="D48" s="109" t="s">
        <v>481</v>
      </c>
      <c r="E48" s="109" t="s">
        <v>482</v>
      </c>
      <c r="F48" s="109" t="s">
        <v>483</v>
      </c>
      <c r="G48" s="109" t="s">
        <v>484</v>
      </c>
      <c r="H48" s="107">
        <v>2.0</v>
      </c>
      <c r="J48" s="110"/>
      <c r="K48" s="106"/>
      <c r="L48" s="106"/>
      <c r="M48" s="106"/>
      <c r="N48" s="106"/>
      <c r="O48" s="106"/>
      <c r="P48" s="106"/>
      <c r="Q48" s="6"/>
    </row>
    <row r="49">
      <c r="A49" s="107">
        <v>48.0</v>
      </c>
      <c r="B49" s="108" t="s">
        <v>52</v>
      </c>
      <c r="C49" s="109" t="s">
        <v>540</v>
      </c>
      <c r="D49" s="109" t="s">
        <v>481</v>
      </c>
      <c r="E49" s="109" t="s">
        <v>482</v>
      </c>
      <c r="F49" s="109" t="s">
        <v>483</v>
      </c>
      <c r="G49" s="109" t="s">
        <v>484</v>
      </c>
      <c r="H49" s="107">
        <v>1.0</v>
      </c>
      <c r="J49" s="110"/>
      <c r="K49" s="106"/>
      <c r="L49" s="106"/>
      <c r="M49" s="106"/>
      <c r="N49" s="106"/>
      <c r="O49" s="106"/>
      <c r="P49" s="106"/>
      <c r="Q49" s="6"/>
    </row>
    <row r="50">
      <c r="A50" s="107">
        <v>49.0</v>
      </c>
      <c r="B50" s="108" t="s">
        <v>214</v>
      </c>
      <c r="C50" s="109" t="s">
        <v>541</v>
      </c>
      <c r="D50" s="109" t="s">
        <v>481</v>
      </c>
      <c r="E50" s="109" t="s">
        <v>482</v>
      </c>
      <c r="F50" s="109" t="s">
        <v>486</v>
      </c>
      <c r="G50" s="109" t="s">
        <v>487</v>
      </c>
      <c r="H50" s="107">
        <v>1.0</v>
      </c>
      <c r="J50" s="110"/>
      <c r="K50" s="106"/>
      <c r="L50" s="106"/>
      <c r="M50" s="106"/>
      <c r="N50" s="106"/>
      <c r="O50" s="106"/>
      <c r="P50" s="106"/>
      <c r="Q50" s="6"/>
    </row>
    <row r="51">
      <c r="A51" s="107">
        <v>50.0</v>
      </c>
      <c r="B51" s="108" t="s">
        <v>202</v>
      </c>
      <c r="C51" s="109" t="s">
        <v>542</v>
      </c>
      <c r="D51" s="109" t="s">
        <v>481</v>
      </c>
      <c r="E51" s="109" t="s">
        <v>482</v>
      </c>
      <c r="F51" s="109" t="s">
        <v>486</v>
      </c>
      <c r="G51" s="109" t="s">
        <v>489</v>
      </c>
      <c r="H51" s="107">
        <v>3.0</v>
      </c>
      <c r="J51" s="110"/>
      <c r="K51" s="106"/>
      <c r="L51" s="106"/>
      <c r="M51" s="106"/>
      <c r="N51" s="106"/>
      <c r="O51" s="106"/>
      <c r="P51" s="106"/>
      <c r="Q51" s="6"/>
    </row>
    <row r="52">
      <c r="A52" s="107">
        <v>51.0</v>
      </c>
      <c r="B52" s="108" t="s">
        <v>217</v>
      </c>
      <c r="C52" s="109" t="s">
        <v>543</v>
      </c>
      <c r="D52" s="109" t="s">
        <v>481</v>
      </c>
      <c r="E52" s="109" t="s">
        <v>482</v>
      </c>
      <c r="F52" s="109" t="s">
        <v>486</v>
      </c>
      <c r="G52" s="109" t="s">
        <v>489</v>
      </c>
      <c r="H52" s="107">
        <v>1.0</v>
      </c>
      <c r="J52" s="110"/>
      <c r="K52" s="106"/>
      <c r="L52" s="106"/>
      <c r="M52" s="106"/>
      <c r="N52" s="106"/>
      <c r="O52" s="106"/>
      <c r="P52" s="106"/>
      <c r="Q52" s="6"/>
    </row>
    <row r="53">
      <c r="A53" s="107">
        <v>52.0</v>
      </c>
      <c r="B53" s="108" t="s">
        <v>57</v>
      </c>
      <c r="C53" s="109" t="s">
        <v>544</v>
      </c>
      <c r="D53" s="109" t="s">
        <v>481</v>
      </c>
      <c r="E53" s="109" t="s">
        <v>482</v>
      </c>
      <c r="F53" s="109" t="s">
        <v>483</v>
      </c>
      <c r="G53" s="109" t="s">
        <v>491</v>
      </c>
      <c r="H53" s="107">
        <v>1.0</v>
      </c>
      <c r="J53" s="110"/>
      <c r="K53" s="106"/>
      <c r="L53" s="106"/>
      <c r="M53" s="106"/>
      <c r="N53" s="106"/>
      <c r="O53" s="106"/>
      <c r="P53" s="106"/>
      <c r="Q53" s="6"/>
    </row>
    <row r="54">
      <c r="A54" s="107">
        <v>53.0</v>
      </c>
      <c r="B54" s="108" t="s">
        <v>67</v>
      </c>
      <c r="C54" s="109" t="s">
        <v>545</v>
      </c>
      <c r="D54" s="109" t="s">
        <v>481</v>
      </c>
      <c r="E54" s="109" t="s">
        <v>482</v>
      </c>
      <c r="F54" s="109" t="s">
        <v>483</v>
      </c>
      <c r="G54" s="109" t="s">
        <v>491</v>
      </c>
      <c r="H54" s="107">
        <v>2.0</v>
      </c>
      <c r="J54" s="110"/>
      <c r="K54" s="106"/>
      <c r="L54" s="106"/>
      <c r="M54" s="106"/>
      <c r="N54" s="106"/>
      <c r="O54" s="106"/>
      <c r="P54" s="106"/>
      <c r="Q54" s="6"/>
    </row>
    <row r="55">
      <c r="A55" s="107">
        <v>54.0</v>
      </c>
      <c r="B55" s="108" t="s">
        <v>219</v>
      </c>
      <c r="C55" s="109" t="s">
        <v>546</v>
      </c>
      <c r="D55" s="109" t="s">
        <v>481</v>
      </c>
      <c r="E55" s="109" t="s">
        <v>482</v>
      </c>
      <c r="F55" s="109" t="s">
        <v>486</v>
      </c>
      <c r="G55" s="109" t="s">
        <v>487</v>
      </c>
      <c r="H55" s="107">
        <v>1.0</v>
      </c>
      <c r="J55" s="110"/>
      <c r="K55" s="106"/>
      <c r="L55" s="106"/>
      <c r="M55" s="106"/>
      <c r="N55" s="106"/>
      <c r="O55" s="106"/>
      <c r="P55" s="106"/>
      <c r="Q55" s="6"/>
    </row>
    <row r="56">
      <c r="A56" s="107">
        <v>55.0</v>
      </c>
      <c r="B56" s="108" t="s">
        <v>198</v>
      </c>
      <c r="C56" s="109" t="s">
        <v>547</v>
      </c>
      <c r="D56" s="109" t="s">
        <v>481</v>
      </c>
      <c r="E56" s="109" t="s">
        <v>482</v>
      </c>
      <c r="F56" s="109" t="s">
        <v>486</v>
      </c>
      <c r="G56" s="109" t="s">
        <v>489</v>
      </c>
      <c r="H56" s="107">
        <v>1.0</v>
      </c>
      <c r="J56" s="110"/>
      <c r="K56" s="106"/>
      <c r="L56" s="106"/>
      <c r="M56" s="106"/>
      <c r="N56" s="106"/>
      <c r="O56" s="106"/>
      <c r="P56" s="106"/>
      <c r="Q56" s="6"/>
    </row>
    <row r="57">
      <c r="A57" s="107">
        <v>56.0</v>
      </c>
      <c r="B57" s="108" t="s">
        <v>91</v>
      </c>
      <c r="C57" s="109" t="s">
        <v>548</v>
      </c>
      <c r="D57" s="109" t="s">
        <v>481</v>
      </c>
      <c r="E57" s="109" t="s">
        <v>482</v>
      </c>
      <c r="F57" s="109" t="s">
        <v>483</v>
      </c>
      <c r="G57" s="109" t="s">
        <v>484</v>
      </c>
      <c r="H57" s="107">
        <v>1.0</v>
      </c>
      <c r="J57" s="110"/>
      <c r="K57" s="106"/>
      <c r="L57" s="106"/>
      <c r="M57" s="106"/>
      <c r="N57" s="106"/>
      <c r="O57" s="106"/>
      <c r="P57" s="106"/>
      <c r="Q57" s="6"/>
    </row>
    <row r="58">
      <c r="A58" s="107">
        <v>57.0</v>
      </c>
      <c r="B58" s="108" t="s">
        <v>106</v>
      </c>
      <c r="C58" s="109" t="s">
        <v>549</v>
      </c>
      <c r="D58" s="109" t="s">
        <v>481</v>
      </c>
      <c r="E58" s="109" t="s">
        <v>482</v>
      </c>
      <c r="F58" s="109" t="s">
        <v>483</v>
      </c>
      <c r="G58" s="109" t="s">
        <v>484</v>
      </c>
      <c r="H58" s="107">
        <v>1.0</v>
      </c>
      <c r="J58" s="110"/>
      <c r="K58" s="106"/>
      <c r="L58" s="106"/>
      <c r="M58" s="106"/>
      <c r="N58" s="106"/>
      <c r="O58" s="106"/>
      <c r="P58" s="106"/>
      <c r="Q58" s="6"/>
    </row>
    <row r="59">
      <c r="A59" s="107">
        <v>58.0</v>
      </c>
      <c r="B59" s="108" t="s">
        <v>118</v>
      </c>
      <c r="C59" s="109" t="s">
        <v>550</v>
      </c>
      <c r="D59" s="109" t="s">
        <v>481</v>
      </c>
      <c r="E59" s="109" t="s">
        <v>482</v>
      </c>
      <c r="F59" s="109" t="s">
        <v>483</v>
      </c>
      <c r="G59" s="109" t="s">
        <v>484</v>
      </c>
      <c r="H59" s="107">
        <v>1.0</v>
      </c>
      <c r="J59" s="110"/>
      <c r="K59" s="106"/>
      <c r="L59" s="106"/>
      <c r="M59" s="106"/>
      <c r="N59" s="106"/>
      <c r="O59" s="106"/>
      <c r="P59" s="106"/>
      <c r="Q59" s="6"/>
    </row>
    <row r="60">
      <c r="A60" s="107">
        <v>59.0</v>
      </c>
      <c r="B60" s="108" t="s">
        <v>193</v>
      </c>
      <c r="C60" s="109" t="s">
        <v>551</v>
      </c>
      <c r="D60" s="109" t="s">
        <v>481</v>
      </c>
      <c r="E60" s="109" t="s">
        <v>482</v>
      </c>
      <c r="F60" s="109" t="s">
        <v>486</v>
      </c>
      <c r="G60" s="109" t="s">
        <v>487</v>
      </c>
      <c r="H60" s="107">
        <v>1.0</v>
      </c>
      <c r="J60" s="110"/>
      <c r="K60" s="106"/>
      <c r="L60" s="106"/>
      <c r="M60" s="106"/>
      <c r="N60" s="106"/>
      <c r="O60" s="106"/>
      <c r="P60" s="106"/>
      <c r="Q60" s="6"/>
    </row>
    <row r="61">
      <c r="A61" s="107">
        <v>60.0</v>
      </c>
      <c r="B61" s="108" t="s">
        <v>209</v>
      </c>
      <c r="C61" s="109" t="s">
        <v>552</v>
      </c>
      <c r="D61" s="109" t="s">
        <v>481</v>
      </c>
      <c r="E61" s="109" t="s">
        <v>482</v>
      </c>
      <c r="F61" s="109" t="s">
        <v>486</v>
      </c>
      <c r="G61" s="109" t="s">
        <v>489</v>
      </c>
      <c r="H61" s="107">
        <v>3.0</v>
      </c>
      <c r="J61" s="110"/>
      <c r="K61" s="106"/>
      <c r="L61" s="106"/>
      <c r="M61" s="106"/>
      <c r="N61" s="106"/>
      <c r="O61" s="106"/>
      <c r="P61" s="106"/>
      <c r="Q61" s="6"/>
    </row>
    <row r="62">
      <c r="A62" s="107">
        <v>61.0</v>
      </c>
      <c r="B62" s="108" t="s">
        <v>220</v>
      </c>
      <c r="C62" s="109" t="s">
        <v>553</v>
      </c>
      <c r="D62" s="109" t="s">
        <v>481</v>
      </c>
      <c r="E62" s="109" t="s">
        <v>482</v>
      </c>
      <c r="F62" s="109" t="s">
        <v>486</v>
      </c>
      <c r="G62" s="109" t="s">
        <v>487</v>
      </c>
      <c r="H62" s="107">
        <v>1.0</v>
      </c>
      <c r="J62" s="110"/>
      <c r="K62" s="106"/>
      <c r="L62" s="106"/>
      <c r="M62" s="106"/>
      <c r="N62" s="106"/>
      <c r="O62" s="106"/>
      <c r="P62" s="106"/>
      <c r="Q62" s="6"/>
    </row>
    <row r="63">
      <c r="A63" s="107">
        <v>62.0</v>
      </c>
      <c r="B63" s="108" t="s">
        <v>221</v>
      </c>
      <c r="C63" s="109" t="s">
        <v>554</v>
      </c>
      <c r="D63" s="109" t="s">
        <v>481</v>
      </c>
      <c r="E63" s="109" t="s">
        <v>482</v>
      </c>
      <c r="F63" s="109" t="s">
        <v>486</v>
      </c>
      <c r="G63" s="109" t="s">
        <v>489</v>
      </c>
      <c r="H63" s="107">
        <v>2.0</v>
      </c>
      <c r="J63" s="110"/>
      <c r="K63" s="106"/>
      <c r="L63" s="106"/>
      <c r="M63" s="106"/>
      <c r="N63" s="106"/>
      <c r="O63" s="106"/>
      <c r="P63" s="106"/>
      <c r="Q63" s="6"/>
    </row>
    <row r="64">
      <c r="A64" s="107">
        <v>63.0</v>
      </c>
      <c r="B64" s="108" t="s">
        <v>121</v>
      </c>
      <c r="C64" s="109" t="s">
        <v>555</v>
      </c>
      <c r="D64" s="109" t="s">
        <v>481</v>
      </c>
      <c r="E64" s="109" t="s">
        <v>482</v>
      </c>
      <c r="F64" s="109" t="s">
        <v>483</v>
      </c>
      <c r="G64" s="109" t="s">
        <v>484</v>
      </c>
      <c r="H64" s="107">
        <v>5.0</v>
      </c>
      <c r="J64" s="110"/>
      <c r="K64" s="106"/>
      <c r="L64" s="106"/>
      <c r="M64" s="106"/>
      <c r="N64" s="106"/>
      <c r="O64" s="106"/>
      <c r="P64" s="106"/>
      <c r="Q64" s="6"/>
    </row>
    <row r="65">
      <c r="A65" s="107">
        <v>64.0</v>
      </c>
      <c r="B65" s="108" t="s">
        <v>222</v>
      </c>
      <c r="C65" s="109" t="s">
        <v>556</v>
      </c>
      <c r="D65" s="109" t="s">
        <v>481</v>
      </c>
      <c r="E65" s="109" t="s">
        <v>482</v>
      </c>
      <c r="F65" s="109" t="s">
        <v>486</v>
      </c>
      <c r="G65" s="109" t="s">
        <v>487</v>
      </c>
      <c r="H65" s="107">
        <v>1.0</v>
      </c>
      <c r="J65" s="110"/>
      <c r="K65" s="106"/>
      <c r="L65" s="106"/>
      <c r="M65" s="106"/>
      <c r="N65" s="106"/>
      <c r="O65" s="106"/>
      <c r="P65" s="106"/>
      <c r="Q65" s="6"/>
    </row>
    <row r="66">
      <c r="A66" s="107">
        <v>65.0</v>
      </c>
      <c r="B66" s="108" t="s">
        <v>122</v>
      </c>
      <c r="C66" s="109" t="s">
        <v>557</v>
      </c>
      <c r="D66" s="109" t="s">
        <v>481</v>
      </c>
      <c r="E66" s="109" t="s">
        <v>482</v>
      </c>
      <c r="F66" s="109" t="s">
        <v>483</v>
      </c>
      <c r="G66" s="109" t="s">
        <v>484</v>
      </c>
      <c r="H66" s="107">
        <v>4.0</v>
      </c>
      <c r="J66" s="110"/>
      <c r="K66" s="106"/>
      <c r="L66" s="106"/>
      <c r="M66" s="106"/>
      <c r="N66" s="106"/>
      <c r="O66" s="106"/>
      <c r="P66" s="106"/>
      <c r="Q66" s="6"/>
    </row>
    <row r="67">
      <c r="A67" s="107">
        <v>66.0</v>
      </c>
      <c r="B67" s="108" t="s">
        <v>224</v>
      </c>
      <c r="C67" s="109" t="s">
        <v>558</v>
      </c>
      <c r="D67" s="109" t="s">
        <v>481</v>
      </c>
      <c r="E67" s="109" t="s">
        <v>482</v>
      </c>
      <c r="F67" s="109" t="s">
        <v>486</v>
      </c>
      <c r="G67" s="109" t="s">
        <v>489</v>
      </c>
      <c r="H67" s="107">
        <v>1.0</v>
      </c>
      <c r="J67" s="110"/>
      <c r="K67" s="106"/>
      <c r="L67" s="106"/>
      <c r="M67" s="106"/>
      <c r="N67" s="106"/>
      <c r="O67" s="106"/>
      <c r="P67" s="106"/>
      <c r="Q67" s="6"/>
    </row>
    <row r="68">
      <c r="A68" s="107">
        <v>67.0</v>
      </c>
      <c r="B68" s="108" t="s">
        <v>124</v>
      </c>
      <c r="C68" s="109" t="s">
        <v>559</v>
      </c>
      <c r="D68" s="109" t="s">
        <v>481</v>
      </c>
      <c r="E68" s="109" t="s">
        <v>482</v>
      </c>
      <c r="F68" s="109" t="s">
        <v>483</v>
      </c>
      <c r="G68" s="109" t="s">
        <v>491</v>
      </c>
      <c r="H68" s="107">
        <v>1.0</v>
      </c>
      <c r="J68" s="110"/>
      <c r="K68" s="106"/>
      <c r="L68" s="106"/>
      <c r="M68" s="106"/>
      <c r="N68" s="106"/>
      <c r="O68" s="106"/>
      <c r="P68" s="106"/>
      <c r="Q68" s="6"/>
    </row>
    <row r="69">
      <c r="A69" s="107">
        <v>68.0</v>
      </c>
      <c r="B69" s="108" t="s">
        <v>169</v>
      </c>
      <c r="C69" s="109" t="s">
        <v>560</v>
      </c>
      <c r="D69" s="109" t="s">
        <v>481</v>
      </c>
      <c r="E69" s="109" t="s">
        <v>482</v>
      </c>
      <c r="F69" s="109" t="s">
        <v>486</v>
      </c>
      <c r="G69" s="109" t="s">
        <v>487</v>
      </c>
      <c r="H69" s="107">
        <v>3.0</v>
      </c>
      <c r="J69" s="110"/>
      <c r="K69" s="106"/>
      <c r="L69" s="106"/>
      <c r="M69" s="106"/>
      <c r="N69" s="106"/>
      <c r="O69" s="106"/>
      <c r="P69" s="106"/>
      <c r="Q69" s="6"/>
    </row>
    <row r="70">
      <c r="A70" s="107">
        <v>69.0</v>
      </c>
      <c r="B70" s="108" t="s">
        <v>125</v>
      </c>
      <c r="C70" s="109" t="s">
        <v>561</v>
      </c>
      <c r="D70" s="109" t="s">
        <v>481</v>
      </c>
      <c r="E70" s="109" t="s">
        <v>482</v>
      </c>
      <c r="F70" s="109" t="s">
        <v>483</v>
      </c>
      <c r="G70" s="109" t="s">
        <v>491</v>
      </c>
      <c r="H70" s="107">
        <v>1.0</v>
      </c>
      <c r="J70" s="110"/>
      <c r="K70" s="106"/>
      <c r="L70" s="106"/>
      <c r="M70" s="106"/>
      <c r="N70" s="106"/>
      <c r="O70" s="106"/>
      <c r="P70" s="106"/>
      <c r="Q70" s="6"/>
    </row>
    <row r="71">
      <c r="A71" s="107">
        <v>70.0</v>
      </c>
      <c r="B71" s="108" t="s">
        <v>226</v>
      </c>
      <c r="C71" s="109" t="s">
        <v>562</v>
      </c>
      <c r="D71" s="109" t="s">
        <v>481</v>
      </c>
      <c r="E71" s="109" t="s">
        <v>482</v>
      </c>
      <c r="F71" s="109" t="s">
        <v>486</v>
      </c>
      <c r="G71" s="109" t="s">
        <v>487</v>
      </c>
      <c r="H71" s="107">
        <v>1.0</v>
      </c>
      <c r="J71" s="110"/>
      <c r="K71" s="106"/>
      <c r="L71" s="106"/>
      <c r="M71" s="106"/>
      <c r="N71" s="106"/>
      <c r="O71" s="106"/>
      <c r="P71" s="106"/>
      <c r="Q71" s="6"/>
    </row>
    <row r="72">
      <c r="A72" s="107">
        <v>71.0</v>
      </c>
      <c r="B72" s="108" t="s">
        <v>126</v>
      </c>
      <c r="C72" s="109" t="s">
        <v>563</v>
      </c>
      <c r="D72" s="109" t="s">
        <v>481</v>
      </c>
      <c r="E72" s="109" t="s">
        <v>482</v>
      </c>
      <c r="F72" s="109" t="s">
        <v>483</v>
      </c>
      <c r="G72" s="109" t="s">
        <v>484</v>
      </c>
      <c r="H72" s="107">
        <v>1.0</v>
      </c>
      <c r="J72" s="110"/>
      <c r="K72" s="106"/>
      <c r="L72" s="106"/>
      <c r="M72" s="106"/>
      <c r="N72" s="106"/>
      <c r="O72" s="106"/>
      <c r="P72" s="106"/>
      <c r="Q72" s="6"/>
    </row>
    <row r="73">
      <c r="A73" s="107">
        <v>72.0</v>
      </c>
      <c r="B73" s="108" t="s">
        <v>127</v>
      </c>
      <c r="C73" s="109" t="s">
        <v>564</v>
      </c>
      <c r="D73" s="109" t="s">
        <v>481</v>
      </c>
      <c r="E73" s="109" t="s">
        <v>482</v>
      </c>
      <c r="F73" s="109" t="s">
        <v>483</v>
      </c>
      <c r="G73" s="109" t="s">
        <v>484</v>
      </c>
      <c r="H73" s="107">
        <v>1.0</v>
      </c>
      <c r="J73" s="110"/>
      <c r="K73" s="106"/>
      <c r="L73" s="106"/>
      <c r="M73" s="106"/>
      <c r="N73" s="106"/>
      <c r="O73" s="106"/>
      <c r="P73" s="106"/>
      <c r="Q73" s="6"/>
    </row>
    <row r="74">
      <c r="A74" s="107">
        <v>73.0</v>
      </c>
      <c r="B74" s="108" t="s">
        <v>188</v>
      </c>
      <c r="C74" s="109" t="s">
        <v>565</v>
      </c>
      <c r="D74" s="109" t="s">
        <v>481</v>
      </c>
      <c r="E74" s="109" t="s">
        <v>482</v>
      </c>
      <c r="F74" s="109" t="s">
        <v>486</v>
      </c>
      <c r="G74" s="109" t="s">
        <v>489</v>
      </c>
      <c r="H74" s="107">
        <v>1.0</v>
      </c>
      <c r="J74" s="110"/>
      <c r="K74" s="106"/>
      <c r="L74" s="106"/>
      <c r="M74" s="106"/>
      <c r="N74" s="106"/>
      <c r="O74" s="106"/>
      <c r="P74" s="106"/>
      <c r="Q74" s="6"/>
    </row>
    <row r="75">
      <c r="A75" s="107">
        <v>74.0</v>
      </c>
      <c r="B75" s="108" t="s">
        <v>128</v>
      </c>
      <c r="C75" s="109" t="s">
        <v>566</v>
      </c>
      <c r="D75" s="109" t="s">
        <v>481</v>
      </c>
      <c r="E75" s="109" t="s">
        <v>482</v>
      </c>
      <c r="F75" s="109" t="s">
        <v>483</v>
      </c>
      <c r="G75" s="109" t="s">
        <v>484</v>
      </c>
      <c r="H75" s="107">
        <v>2.0</v>
      </c>
      <c r="J75" s="110"/>
      <c r="K75" s="106"/>
      <c r="L75" s="106"/>
      <c r="M75" s="106"/>
      <c r="N75" s="106"/>
      <c r="O75" s="106"/>
      <c r="P75" s="106"/>
      <c r="Q75" s="6"/>
    </row>
    <row r="76">
      <c r="A76" s="107">
        <v>75.0</v>
      </c>
      <c r="B76" s="108" t="s">
        <v>182</v>
      </c>
      <c r="C76" s="109" t="s">
        <v>567</v>
      </c>
      <c r="D76" s="109" t="s">
        <v>481</v>
      </c>
      <c r="E76" s="109" t="s">
        <v>482</v>
      </c>
      <c r="F76" s="109" t="s">
        <v>486</v>
      </c>
      <c r="G76" s="109" t="s">
        <v>487</v>
      </c>
      <c r="H76" s="107">
        <v>2.0</v>
      </c>
      <c r="J76" s="110"/>
      <c r="K76" s="106"/>
      <c r="L76" s="106"/>
      <c r="M76" s="106"/>
      <c r="N76" s="106"/>
      <c r="O76" s="106"/>
      <c r="P76" s="106"/>
      <c r="Q76" s="6"/>
    </row>
    <row r="77">
      <c r="A77" s="107">
        <v>76.0</v>
      </c>
      <c r="B77" s="108" t="s">
        <v>129</v>
      </c>
      <c r="C77" s="109" t="s">
        <v>568</v>
      </c>
      <c r="D77" s="109" t="s">
        <v>481</v>
      </c>
      <c r="E77" s="109" t="s">
        <v>482</v>
      </c>
      <c r="F77" s="109" t="s">
        <v>483</v>
      </c>
      <c r="G77" s="109" t="s">
        <v>491</v>
      </c>
      <c r="H77" s="107">
        <v>1.0</v>
      </c>
      <c r="J77" s="110"/>
      <c r="K77" s="106"/>
      <c r="L77" s="106"/>
      <c r="M77" s="106"/>
      <c r="N77" s="106"/>
      <c r="O77" s="106"/>
      <c r="P77" s="106"/>
      <c r="Q77" s="6"/>
    </row>
    <row r="78">
      <c r="A78" s="107">
        <v>77.0</v>
      </c>
      <c r="B78" s="108" t="s">
        <v>227</v>
      </c>
      <c r="C78" s="109" t="s">
        <v>569</v>
      </c>
      <c r="D78" s="109" t="s">
        <v>481</v>
      </c>
      <c r="E78" s="109" t="s">
        <v>482</v>
      </c>
      <c r="F78" s="109" t="s">
        <v>486</v>
      </c>
      <c r="G78" s="109" t="s">
        <v>489</v>
      </c>
      <c r="H78" s="107">
        <v>1.0</v>
      </c>
      <c r="J78" s="110"/>
      <c r="K78" s="106"/>
      <c r="L78" s="106"/>
      <c r="M78" s="106"/>
      <c r="N78" s="106"/>
      <c r="O78" s="106"/>
      <c r="P78" s="106"/>
      <c r="Q78" s="6"/>
    </row>
    <row r="79">
      <c r="A79" s="107">
        <v>78.0</v>
      </c>
      <c r="B79" s="108" t="s">
        <v>229</v>
      </c>
      <c r="C79" s="109" t="s">
        <v>570</v>
      </c>
      <c r="D79" s="109" t="s">
        <v>481</v>
      </c>
      <c r="E79" s="109" t="s">
        <v>482</v>
      </c>
      <c r="F79" s="109" t="s">
        <v>486</v>
      </c>
      <c r="G79" s="109" t="s">
        <v>487</v>
      </c>
      <c r="H79" s="107">
        <v>2.0</v>
      </c>
      <c r="J79" s="110"/>
      <c r="K79" s="106"/>
      <c r="L79" s="106"/>
      <c r="M79" s="106"/>
      <c r="N79" s="106"/>
      <c r="O79" s="106"/>
      <c r="P79" s="106"/>
      <c r="Q79" s="6"/>
    </row>
    <row r="80">
      <c r="A80" s="107">
        <v>79.0</v>
      </c>
      <c r="B80" s="108" t="s">
        <v>230</v>
      </c>
      <c r="C80" s="109" t="s">
        <v>571</v>
      </c>
      <c r="D80" s="109" t="s">
        <v>481</v>
      </c>
      <c r="E80" s="109" t="s">
        <v>482</v>
      </c>
      <c r="F80" s="109" t="s">
        <v>486</v>
      </c>
      <c r="G80" s="109" t="s">
        <v>487</v>
      </c>
      <c r="H80" s="107">
        <v>1.0</v>
      </c>
      <c r="J80" s="110"/>
      <c r="K80" s="106"/>
      <c r="L80" s="106"/>
      <c r="M80" s="106"/>
      <c r="N80" s="106"/>
      <c r="O80" s="106"/>
      <c r="P80" s="106"/>
      <c r="Q80" s="6"/>
    </row>
    <row r="81">
      <c r="A81" s="107">
        <v>80.0</v>
      </c>
      <c r="B81" s="108" t="s">
        <v>178</v>
      </c>
      <c r="C81" s="109" t="s">
        <v>572</v>
      </c>
      <c r="D81" s="109" t="s">
        <v>481</v>
      </c>
      <c r="E81" s="109" t="s">
        <v>482</v>
      </c>
      <c r="F81" s="109" t="s">
        <v>486</v>
      </c>
      <c r="G81" s="109" t="s">
        <v>487</v>
      </c>
      <c r="H81" s="107">
        <v>2.0</v>
      </c>
      <c r="J81" s="110"/>
      <c r="K81" s="106"/>
      <c r="L81" s="106"/>
      <c r="M81" s="106"/>
      <c r="N81" s="106"/>
      <c r="O81" s="106"/>
      <c r="P81" s="106"/>
      <c r="Q81" s="6"/>
    </row>
    <row r="82">
      <c r="A82" s="107">
        <v>81.0</v>
      </c>
      <c r="B82" s="108" t="s">
        <v>132</v>
      </c>
      <c r="C82" s="109" t="s">
        <v>573</v>
      </c>
      <c r="D82" s="109" t="s">
        <v>481</v>
      </c>
      <c r="E82" s="109" t="s">
        <v>482</v>
      </c>
      <c r="F82" s="109" t="s">
        <v>483</v>
      </c>
      <c r="G82" s="109" t="s">
        <v>484</v>
      </c>
      <c r="H82" s="107">
        <v>2.0</v>
      </c>
      <c r="J82" s="110"/>
      <c r="K82" s="106"/>
      <c r="L82" s="106"/>
      <c r="M82" s="106"/>
      <c r="N82" s="106"/>
      <c r="O82" s="106"/>
      <c r="P82" s="106"/>
      <c r="Q82" s="6"/>
    </row>
    <row r="83">
      <c r="A83" s="107">
        <v>82.0</v>
      </c>
      <c r="B83" s="108" t="s">
        <v>133</v>
      </c>
      <c r="C83" s="109" t="s">
        <v>574</v>
      </c>
      <c r="D83" s="109" t="s">
        <v>481</v>
      </c>
      <c r="E83" s="109" t="s">
        <v>482</v>
      </c>
      <c r="F83" s="109" t="s">
        <v>483</v>
      </c>
      <c r="G83" s="109" t="s">
        <v>484</v>
      </c>
      <c r="H83" s="107">
        <v>1.0</v>
      </c>
      <c r="J83" s="110"/>
      <c r="K83" s="106"/>
      <c r="L83" s="106"/>
      <c r="M83" s="106"/>
      <c r="N83" s="106"/>
      <c r="O83" s="106"/>
      <c r="P83" s="106"/>
      <c r="Q83" s="6"/>
    </row>
    <row r="84">
      <c r="A84" s="107">
        <v>83.0</v>
      </c>
      <c r="B84" s="108" t="s">
        <v>216</v>
      </c>
      <c r="C84" s="109" t="s">
        <v>575</v>
      </c>
      <c r="D84" s="109" t="s">
        <v>481</v>
      </c>
      <c r="E84" s="109" t="s">
        <v>482</v>
      </c>
      <c r="F84" s="109" t="s">
        <v>486</v>
      </c>
      <c r="G84" s="109" t="s">
        <v>489</v>
      </c>
      <c r="H84" s="107">
        <v>2.0</v>
      </c>
      <c r="J84" s="110"/>
      <c r="K84" s="106"/>
      <c r="L84" s="106"/>
      <c r="M84" s="106"/>
      <c r="N84" s="106"/>
      <c r="O84" s="106"/>
      <c r="P84" s="106"/>
      <c r="Q84" s="6"/>
    </row>
    <row r="85">
      <c r="A85" s="107">
        <v>84.0</v>
      </c>
      <c r="B85" s="108" t="s">
        <v>231</v>
      </c>
      <c r="C85" s="109" t="s">
        <v>576</v>
      </c>
      <c r="D85" s="109" t="s">
        <v>481</v>
      </c>
      <c r="E85" s="109" t="s">
        <v>482</v>
      </c>
      <c r="F85" s="109" t="s">
        <v>486</v>
      </c>
      <c r="G85" s="109" t="s">
        <v>489</v>
      </c>
      <c r="H85" s="107">
        <v>5.0</v>
      </c>
      <c r="J85" s="110"/>
      <c r="K85" s="106"/>
      <c r="L85" s="106"/>
      <c r="M85" s="106"/>
      <c r="N85" s="106"/>
      <c r="O85" s="106"/>
      <c r="P85" s="106"/>
      <c r="Q85" s="6"/>
    </row>
    <row r="86">
      <c r="A86" s="107">
        <v>85.0</v>
      </c>
      <c r="B86" s="108" t="s">
        <v>134</v>
      </c>
      <c r="C86" s="109" t="s">
        <v>577</v>
      </c>
      <c r="D86" s="109" t="s">
        <v>481</v>
      </c>
      <c r="E86" s="109" t="s">
        <v>482</v>
      </c>
      <c r="F86" s="109" t="s">
        <v>483</v>
      </c>
      <c r="G86" s="109" t="s">
        <v>491</v>
      </c>
      <c r="H86" s="107">
        <v>1.0</v>
      </c>
      <c r="J86" s="110"/>
      <c r="K86" s="106"/>
      <c r="L86" s="106"/>
      <c r="M86" s="106"/>
      <c r="N86" s="106"/>
      <c r="O86" s="106"/>
      <c r="P86" s="106"/>
      <c r="Q86" s="6"/>
    </row>
    <row r="87">
      <c r="A87" s="107">
        <v>86.0</v>
      </c>
      <c r="B87" s="108" t="s">
        <v>136</v>
      </c>
      <c r="C87" s="109" t="s">
        <v>578</v>
      </c>
      <c r="D87" s="109" t="s">
        <v>481</v>
      </c>
      <c r="E87" s="109" t="s">
        <v>482</v>
      </c>
      <c r="F87" s="109" t="s">
        <v>483</v>
      </c>
      <c r="G87" s="109" t="s">
        <v>491</v>
      </c>
      <c r="H87" s="107">
        <v>1.0</v>
      </c>
      <c r="J87" s="110"/>
      <c r="K87" s="106"/>
      <c r="L87" s="106"/>
      <c r="M87" s="106"/>
      <c r="N87" s="106"/>
      <c r="O87" s="106"/>
      <c r="P87" s="106"/>
      <c r="Q87" s="6"/>
    </row>
    <row r="88">
      <c r="A88" s="107">
        <v>87.0</v>
      </c>
      <c r="B88" s="108" t="s">
        <v>232</v>
      </c>
      <c r="C88" s="109" t="s">
        <v>579</v>
      </c>
      <c r="D88" s="109" t="s">
        <v>481</v>
      </c>
      <c r="E88" s="109" t="s">
        <v>482</v>
      </c>
      <c r="F88" s="109" t="s">
        <v>486</v>
      </c>
      <c r="G88" s="109" t="s">
        <v>489</v>
      </c>
      <c r="H88" s="107">
        <v>1.0</v>
      </c>
      <c r="J88" s="110"/>
      <c r="K88" s="106"/>
      <c r="L88" s="106"/>
      <c r="M88" s="106"/>
      <c r="N88" s="106"/>
      <c r="O88" s="106"/>
      <c r="P88" s="106"/>
      <c r="Q88" s="6"/>
    </row>
    <row r="89">
      <c r="A89" s="107">
        <v>88.0</v>
      </c>
      <c r="B89" s="108" t="s">
        <v>137</v>
      </c>
      <c r="C89" s="109" t="s">
        <v>580</v>
      </c>
      <c r="D89" s="109" t="s">
        <v>481</v>
      </c>
      <c r="E89" s="109" t="s">
        <v>482</v>
      </c>
      <c r="F89" s="109" t="s">
        <v>483</v>
      </c>
      <c r="G89" s="109" t="s">
        <v>484</v>
      </c>
      <c r="H89" s="107">
        <v>1.0</v>
      </c>
      <c r="J89" s="110"/>
      <c r="K89" s="106"/>
      <c r="L89" s="106"/>
      <c r="M89" s="106"/>
      <c r="N89" s="106"/>
      <c r="O89" s="106"/>
      <c r="P89" s="106"/>
      <c r="Q89" s="6"/>
    </row>
    <row r="90">
      <c r="A90" s="107">
        <v>89.0</v>
      </c>
      <c r="B90" s="108" t="s">
        <v>138</v>
      </c>
      <c r="C90" s="109" t="s">
        <v>581</v>
      </c>
      <c r="D90" s="109" t="s">
        <v>481</v>
      </c>
      <c r="E90" s="109" t="s">
        <v>482</v>
      </c>
      <c r="F90" s="109" t="s">
        <v>483</v>
      </c>
      <c r="G90" s="109" t="s">
        <v>491</v>
      </c>
      <c r="H90" s="107">
        <v>1.0</v>
      </c>
      <c r="J90" s="110"/>
      <c r="K90" s="106"/>
      <c r="L90" s="106"/>
      <c r="M90" s="106"/>
      <c r="N90" s="106"/>
      <c r="O90" s="106"/>
      <c r="P90" s="106"/>
      <c r="Q90" s="6"/>
    </row>
    <row r="91">
      <c r="A91" s="107">
        <v>90.0</v>
      </c>
      <c r="B91" s="108" t="s">
        <v>233</v>
      </c>
      <c r="C91" s="109" t="s">
        <v>582</v>
      </c>
      <c r="D91" s="109" t="s">
        <v>481</v>
      </c>
      <c r="E91" s="109" t="s">
        <v>482</v>
      </c>
      <c r="F91" s="109" t="s">
        <v>486</v>
      </c>
      <c r="G91" s="109" t="s">
        <v>489</v>
      </c>
      <c r="H91" s="107">
        <v>1.0</v>
      </c>
      <c r="J91" s="110"/>
      <c r="K91" s="106"/>
      <c r="L91" s="106"/>
      <c r="M91" s="106"/>
      <c r="N91" s="106"/>
      <c r="O91" s="106"/>
      <c r="P91" s="106"/>
      <c r="Q91" s="6"/>
    </row>
    <row r="92">
      <c r="A92" s="107">
        <v>91.0</v>
      </c>
      <c r="B92" s="108" t="s">
        <v>234</v>
      </c>
      <c r="C92" s="109" t="s">
        <v>583</v>
      </c>
      <c r="D92" s="109" t="s">
        <v>481</v>
      </c>
      <c r="E92" s="109" t="s">
        <v>482</v>
      </c>
      <c r="F92" s="109" t="s">
        <v>486</v>
      </c>
      <c r="G92" s="109" t="s">
        <v>489</v>
      </c>
      <c r="H92" s="107">
        <v>1.0</v>
      </c>
      <c r="J92" s="110"/>
      <c r="K92" s="106"/>
      <c r="L92" s="106"/>
      <c r="M92" s="106"/>
      <c r="N92" s="106"/>
      <c r="O92" s="106"/>
      <c r="P92" s="106"/>
      <c r="Q92" s="6"/>
    </row>
    <row r="93">
      <c r="A93" s="107">
        <v>92.0</v>
      </c>
      <c r="B93" s="108" t="s">
        <v>139</v>
      </c>
      <c r="C93" s="109" t="s">
        <v>584</v>
      </c>
      <c r="D93" s="109" t="s">
        <v>481</v>
      </c>
      <c r="E93" s="109" t="s">
        <v>482</v>
      </c>
      <c r="F93" s="109" t="s">
        <v>483</v>
      </c>
      <c r="G93" s="109" t="s">
        <v>484</v>
      </c>
      <c r="H93" s="107">
        <v>3.0</v>
      </c>
      <c r="J93" s="110"/>
      <c r="K93" s="106"/>
      <c r="L93" s="106"/>
      <c r="M93" s="106"/>
      <c r="N93" s="106"/>
      <c r="O93" s="106"/>
      <c r="P93" s="106"/>
      <c r="Q93" s="6"/>
    </row>
    <row r="94">
      <c r="A94" s="107">
        <v>93.0</v>
      </c>
      <c r="B94" s="108" t="s">
        <v>140</v>
      </c>
      <c r="C94" s="109" t="s">
        <v>585</v>
      </c>
      <c r="D94" s="109" t="s">
        <v>481</v>
      </c>
      <c r="E94" s="109" t="s">
        <v>482</v>
      </c>
      <c r="F94" s="109" t="s">
        <v>483</v>
      </c>
      <c r="G94" s="109" t="s">
        <v>484</v>
      </c>
      <c r="H94" s="107">
        <v>1.0</v>
      </c>
      <c r="J94" s="110"/>
      <c r="K94" s="106"/>
      <c r="L94" s="106"/>
      <c r="M94" s="106"/>
      <c r="N94" s="106"/>
      <c r="O94" s="106"/>
      <c r="P94" s="106"/>
      <c r="Q94" s="6"/>
    </row>
    <row r="95">
      <c r="A95" s="107">
        <v>94.0</v>
      </c>
      <c r="B95" s="108" t="s">
        <v>196</v>
      </c>
      <c r="C95" s="109" t="s">
        <v>586</v>
      </c>
      <c r="D95" s="109" t="s">
        <v>481</v>
      </c>
      <c r="E95" s="109" t="s">
        <v>482</v>
      </c>
      <c r="F95" s="109" t="s">
        <v>486</v>
      </c>
      <c r="G95" s="109" t="s">
        <v>487</v>
      </c>
      <c r="H95" s="107">
        <v>2.0</v>
      </c>
      <c r="J95" s="110"/>
      <c r="K95" s="106"/>
      <c r="L95" s="106"/>
      <c r="M95" s="106"/>
      <c r="N95" s="106"/>
      <c r="O95" s="106"/>
      <c r="P95" s="106"/>
      <c r="Q95" s="6"/>
    </row>
    <row r="96">
      <c r="A96" s="107">
        <v>95.0</v>
      </c>
      <c r="B96" s="108" t="s">
        <v>235</v>
      </c>
      <c r="C96" s="109" t="s">
        <v>587</v>
      </c>
      <c r="D96" s="109" t="s">
        <v>481</v>
      </c>
      <c r="E96" s="109" t="s">
        <v>482</v>
      </c>
      <c r="F96" s="109" t="s">
        <v>486</v>
      </c>
      <c r="G96" s="109" t="s">
        <v>489</v>
      </c>
      <c r="H96" s="107">
        <v>1.0</v>
      </c>
      <c r="J96" s="110"/>
      <c r="K96" s="106"/>
      <c r="L96" s="106"/>
      <c r="M96" s="106"/>
      <c r="N96" s="106"/>
      <c r="O96" s="106"/>
      <c r="P96" s="106"/>
      <c r="Q96" s="6"/>
    </row>
    <row r="97">
      <c r="A97" s="107">
        <v>96.0</v>
      </c>
      <c r="B97" s="108" t="s">
        <v>236</v>
      </c>
      <c r="C97" s="109" t="s">
        <v>588</v>
      </c>
      <c r="D97" s="109" t="s">
        <v>481</v>
      </c>
      <c r="E97" s="109" t="s">
        <v>482</v>
      </c>
      <c r="F97" s="109" t="s">
        <v>486</v>
      </c>
      <c r="G97" s="109" t="s">
        <v>487</v>
      </c>
      <c r="H97" s="107">
        <v>1.0</v>
      </c>
      <c r="J97" s="110"/>
      <c r="K97" s="106"/>
      <c r="L97" s="106"/>
      <c r="M97" s="106"/>
      <c r="N97" s="106"/>
      <c r="O97" s="106"/>
      <c r="P97" s="106"/>
      <c r="Q97" s="6"/>
    </row>
    <row r="98">
      <c r="A98" s="107">
        <v>97.0</v>
      </c>
      <c r="B98" s="108" t="s">
        <v>141</v>
      </c>
      <c r="C98" s="109" t="s">
        <v>589</v>
      </c>
      <c r="D98" s="109" t="s">
        <v>481</v>
      </c>
      <c r="E98" s="109" t="s">
        <v>482</v>
      </c>
      <c r="F98" s="109" t="s">
        <v>483</v>
      </c>
      <c r="G98" s="109" t="s">
        <v>491</v>
      </c>
      <c r="H98" s="107">
        <v>4.0</v>
      </c>
      <c r="J98" s="110"/>
      <c r="K98" s="106"/>
      <c r="L98" s="106"/>
      <c r="M98" s="106"/>
      <c r="N98" s="106"/>
      <c r="O98" s="106"/>
      <c r="P98" s="106"/>
      <c r="Q98" s="6"/>
    </row>
    <row r="99">
      <c r="A99" s="107">
        <v>98.0</v>
      </c>
      <c r="B99" s="108" t="s">
        <v>237</v>
      </c>
      <c r="C99" s="109" t="s">
        <v>590</v>
      </c>
      <c r="D99" s="109" t="s">
        <v>481</v>
      </c>
      <c r="E99" s="109" t="s">
        <v>482</v>
      </c>
      <c r="F99" s="109" t="s">
        <v>486</v>
      </c>
      <c r="G99" s="109" t="s">
        <v>487</v>
      </c>
      <c r="H99" s="107">
        <v>3.0</v>
      </c>
      <c r="J99" s="110"/>
      <c r="K99" s="106"/>
      <c r="L99" s="106"/>
      <c r="M99" s="106"/>
      <c r="N99" s="106"/>
      <c r="O99" s="106"/>
      <c r="P99" s="106"/>
      <c r="Q99" s="6"/>
    </row>
    <row r="100">
      <c r="A100" s="107">
        <v>99.0</v>
      </c>
      <c r="B100" s="108" t="s">
        <v>123</v>
      </c>
      <c r="C100" s="109" t="s">
        <v>591</v>
      </c>
      <c r="D100" s="109" t="s">
        <v>481</v>
      </c>
      <c r="E100" s="109" t="s">
        <v>482</v>
      </c>
      <c r="F100" s="109" t="s">
        <v>483</v>
      </c>
      <c r="G100" s="109" t="s">
        <v>491</v>
      </c>
      <c r="H100" s="107">
        <v>1.0</v>
      </c>
      <c r="J100" s="110"/>
      <c r="K100" s="106"/>
      <c r="L100" s="106"/>
      <c r="M100" s="106"/>
      <c r="N100" s="106"/>
      <c r="O100" s="106"/>
      <c r="P100" s="106"/>
      <c r="Q100" s="6"/>
    </row>
    <row r="101">
      <c r="A101" s="107">
        <v>100.0</v>
      </c>
      <c r="B101" s="108" t="s">
        <v>204</v>
      </c>
      <c r="C101" s="109" t="s">
        <v>592</v>
      </c>
      <c r="D101" s="109" t="s">
        <v>481</v>
      </c>
      <c r="E101" s="109" t="s">
        <v>482</v>
      </c>
      <c r="F101" s="109" t="s">
        <v>486</v>
      </c>
      <c r="G101" s="109" t="s">
        <v>487</v>
      </c>
      <c r="H101" s="107">
        <v>1.0</v>
      </c>
      <c r="J101" s="110"/>
      <c r="K101" s="106"/>
      <c r="L101" s="106"/>
      <c r="M101" s="106"/>
      <c r="N101" s="106"/>
      <c r="O101" s="106"/>
      <c r="P101" s="106"/>
      <c r="Q101" s="6"/>
    </row>
    <row r="102">
      <c r="A102" s="107">
        <v>101.0</v>
      </c>
      <c r="B102" s="108" t="s">
        <v>142</v>
      </c>
      <c r="C102" s="109" t="s">
        <v>593</v>
      </c>
      <c r="D102" s="109" t="s">
        <v>481</v>
      </c>
      <c r="E102" s="109" t="s">
        <v>482</v>
      </c>
      <c r="F102" s="109" t="s">
        <v>483</v>
      </c>
      <c r="G102" s="109" t="s">
        <v>484</v>
      </c>
      <c r="H102" s="107">
        <v>1.0</v>
      </c>
      <c r="J102" s="110"/>
      <c r="K102" s="106"/>
      <c r="L102" s="106"/>
      <c r="M102" s="106"/>
      <c r="N102" s="106"/>
      <c r="O102" s="106"/>
      <c r="P102" s="106"/>
      <c r="Q102" s="6"/>
    </row>
    <row r="103">
      <c r="A103" s="107">
        <v>102.0</v>
      </c>
      <c r="B103" s="108" t="s">
        <v>143</v>
      </c>
      <c r="C103" s="109" t="s">
        <v>594</v>
      </c>
      <c r="D103" s="109" t="s">
        <v>481</v>
      </c>
      <c r="E103" s="109" t="s">
        <v>482</v>
      </c>
      <c r="F103" s="109" t="s">
        <v>483</v>
      </c>
      <c r="G103" s="109" t="s">
        <v>484</v>
      </c>
      <c r="H103" s="107">
        <v>2.0</v>
      </c>
      <c r="J103" s="110"/>
      <c r="K103" s="106"/>
      <c r="L103" s="106"/>
      <c r="M103" s="106"/>
      <c r="N103" s="106"/>
      <c r="O103" s="106"/>
      <c r="P103" s="106"/>
      <c r="Q103" s="6"/>
    </row>
    <row r="104">
      <c r="A104" s="107">
        <v>103.0</v>
      </c>
      <c r="B104" s="108" t="s">
        <v>206</v>
      </c>
      <c r="C104" s="109" t="s">
        <v>595</v>
      </c>
      <c r="D104" s="109" t="s">
        <v>481</v>
      </c>
      <c r="E104" s="109" t="s">
        <v>482</v>
      </c>
      <c r="F104" s="109" t="s">
        <v>486</v>
      </c>
      <c r="G104" s="109" t="s">
        <v>489</v>
      </c>
      <c r="H104" s="107">
        <v>1.0</v>
      </c>
      <c r="J104" s="110"/>
      <c r="K104" s="106"/>
      <c r="L104" s="106"/>
      <c r="M104" s="106"/>
      <c r="N104" s="106"/>
      <c r="O104" s="106"/>
      <c r="P104" s="106"/>
      <c r="Q104" s="6"/>
    </row>
    <row r="105">
      <c r="A105" s="107">
        <v>104.0</v>
      </c>
      <c r="B105" s="108" t="s">
        <v>145</v>
      </c>
      <c r="C105" s="109" t="s">
        <v>596</v>
      </c>
      <c r="D105" s="109" t="s">
        <v>481</v>
      </c>
      <c r="E105" s="109" t="s">
        <v>482</v>
      </c>
      <c r="F105" s="109" t="s">
        <v>483</v>
      </c>
      <c r="G105" s="109" t="s">
        <v>484</v>
      </c>
      <c r="H105" s="107">
        <v>2.0</v>
      </c>
      <c r="J105" s="110"/>
      <c r="K105" s="106"/>
      <c r="L105" s="106"/>
      <c r="M105" s="106"/>
      <c r="N105" s="106"/>
      <c r="O105" s="106"/>
      <c r="P105" s="106"/>
      <c r="Q105" s="6"/>
    </row>
    <row r="106">
      <c r="A106" s="107">
        <v>105.0</v>
      </c>
      <c r="B106" s="108" t="s">
        <v>174</v>
      </c>
      <c r="C106" s="109" t="s">
        <v>597</v>
      </c>
      <c r="D106" s="109" t="s">
        <v>481</v>
      </c>
      <c r="E106" s="109" t="s">
        <v>482</v>
      </c>
      <c r="F106" s="109" t="s">
        <v>486</v>
      </c>
      <c r="G106" s="109" t="s">
        <v>487</v>
      </c>
      <c r="H106" s="107">
        <v>1.0</v>
      </c>
      <c r="J106" s="110"/>
      <c r="K106" s="106"/>
      <c r="L106" s="106"/>
      <c r="M106" s="106"/>
      <c r="N106" s="106"/>
      <c r="O106" s="106"/>
      <c r="P106" s="106"/>
      <c r="Q106" s="6"/>
    </row>
    <row r="107">
      <c r="A107" s="107">
        <v>106.0</v>
      </c>
      <c r="B107" s="108" t="s">
        <v>147</v>
      </c>
      <c r="C107" s="109" t="s">
        <v>598</v>
      </c>
      <c r="D107" s="109" t="s">
        <v>481</v>
      </c>
      <c r="E107" s="109" t="s">
        <v>482</v>
      </c>
      <c r="F107" s="109" t="s">
        <v>483</v>
      </c>
      <c r="G107" s="109" t="s">
        <v>484</v>
      </c>
      <c r="H107" s="107">
        <v>3.0</v>
      </c>
      <c r="J107" s="110"/>
      <c r="K107" s="106"/>
      <c r="L107" s="106"/>
      <c r="M107" s="106"/>
      <c r="N107" s="106"/>
      <c r="O107" s="106"/>
      <c r="P107" s="106"/>
      <c r="Q107" s="6"/>
    </row>
    <row r="108">
      <c r="A108" s="107">
        <v>107.0</v>
      </c>
      <c r="B108" s="108" t="s">
        <v>213</v>
      </c>
      <c r="C108" s="109" t="s">
        <v>599</v>
      </c>
      <c r="D108" s="109" t="s">
        <v>481</v>
      </c>
      <c r="E108" s="109" t="s">
        <v>482</v>
      </c>
      <c r="F108" s="109" t="s">
        <v>486</v>
      </c>
      <c r="G108" s="109" t="s">
        <v>489</v>
      </c>
      <c r="H108" s="107">
        <v>1.0</v>
      </c>
      <c r="J108" s="110"/>
      <c r="K108" s="106"/>
      <c r="L108" s="106"/>
      <c r="M108" s="106"/>
      <c r="N108" s="106"/>
      <c r="O108" s="106"/>
      <c r="P108" s="106"/>
      <c r="Q108" s="6"/>
    </row>
    <row r="109">
      <c r="A109" s="107">
        <v>108.0</v>
      </c>
      <c r="B109" s="108" t="s">
        <v>228</v>
      </c>
      <c r="C109" s="109" t="s">
        <v>600</v>
      </c>
      <c r="D109" s="109" t="s">
        <v>481</v>
      </c>
      <c r="E109" s="109" t="s">
        <v>482</v>
      </c>
      <c r="F109" s="109" t="s">
        <v>486</v>
      </c>
      <c r="G109" s="109" t="s">
        <v>489</v>
      </c>
      <c r="H109" s="107">
        <v>1.0</v>
      </c>
      <c r="J109" s="110"/>
      <c r="K109" s="106"/>
      <c r="L109" s="106"/>
      <c r="M109" s="106"/>
      <c r="N109" s="106"/>
      <c r="O109" s="106"/>
      <c r="P109" s="106"/>
      <c r="Q109" s="6"/>
    </row>
    <row r="110">
      <c r="A110" s="107">
        <v>109.0</v>
      </c>
      <c r="B110" s="108" t="s">
        <v>148</v>
      </c>
      <c r="C110" s="109" t="s">
        <v>601</v>
      </c>
      <c r="D110" s="109" t="s">
        <v>481</v>
      </c>
      <c r="E110" s="109" t="s">
        <v>482</v>
      </c>
      <c r="F110" s="109" t="s">
        <v>483</v>
      </c>
      <c r="G110" s="109" t="s">
        <v>484</v>
      </c>
      <c r="H110" s="107">
        <v>1.0</v>
      </c>
      <c r="J110" s="110"/>
      <c r="K110" s="106"/>
      <c r="L110" s="106"/>
      <c r="M110" s="106"/>
      <c r="N110" s="106"/>
      <c r="O110" s="106"/>
      <c r="P110" s="106"/>
      <c r="Q110" s="6"/>
    </row>
    <row r="111">
      <c r="A111" s="107">
        <v>110.0</v>
      </c>
      <c r="B111" s="108" t="s">
        <v>150</v>
      </c>
      <c r="C111" s="109" t="s">
        <v>602</v>
      </c>
      <c r="D111" s="109" t="s">
        <v>481</v>
      </c>
      <c r="E111" s="109" t="s">
        <v>482</v>
      </c>
      <c r="F111" s="109" t="s">
        <v>483</v>
      </c>
      <c r="G111" s="109" t="s">
        <v>491</v>
      </c>
      <c r="H111" s="107">
        <v>1.0</v>
      </c>
      <c r="J111" s="110"/>
      <c r="K111" s="106"/>
      <c r="L111" s="106"/>
      <c r="M111" s="106"/>
      <c r="N111" s="106"/>
      <c r="O111" s="106"/>
      <c r="P111" s="106"/>
      <c r="Q111" s="6"/>
    </row>
    <row r="112">
      <c r="A112" s="107">
        <v>111.0</v>
      </c>
      <c r="B112" s="108" t="s">
        <v>149</v>
      </c>
      <c r="C112" s="109" t="s">
        <v>603</v>
      </c>
      <c r="D112" s="109" t="s">
        <v>481</v>
      </c>
      <c r="E112" s="109" t="s">
        <v>482</v>
      </c>
      <c r="F112" s="109" t="s">
        <v>483</v>
      </c>
      <c r="G112" s="109" t="s">
        <v>491</v>
      </c>
      <c r="H112" s="107">
        <v>2.0</v>
      </c>
      <c r="J112" s="110"/>
      <c r="K112" s="106"/>
      <c r="L112" s="106"/>
      <c r="M112" s="106"/>
      <c r="N112" s="106"/>
      <c r="O112" s="106"/>
      <c r="P112" s="106"/>
      <c r="Q112" s="6"/>
    </row>
    <row r="113">
      <c r="A113" s="107">
        <v>112.0</v>
      </c>
      <c r="B113" s="108" t="s">
        <v>238</v>
      </c>
      <c r="C113" s="109" t="s">
        <v>376</v>
      </c>
      <c r="D113" s="109" t="s">
        <v>481</v>
      </c>
      <c r="E113" s="109" t="s">
        <v>482</v>
      </c>
      <c r="F113" s="109" t="s">
        <v>486</v>
      </c>
      <c r="G113" s="109" t="s">
        <v>489</v>
      </c>
      <c r="H113" s="107">
        <v>1.0</v>
      </c>
      <c r="J113" s="110"/>
      <c r="K113" s="106"/>
      <c r="L113" s="106"/>
      <c r="M113" s="106"/>
      <c r="N113" s="106"/>
      <c r="O113" s="106"/>
      <c r="P113" s="106"/>
      <c r="Q113" s="6"/>
    </row>
    <row r="114">
      <c r="A114" s="107">
        <v>113.0</v>
      </c>
      <c r="B114" s="108" t="s">
        <v>131</v>
      </c>
      <c r="C114" s="109" t="s">
        <v>604</v>
      </c>
      <c r="D114" s="109" t="s">
        <v>481</v>
      </c>
      <c r="E114" s="109" t="s">
        <v>482</v>
      </c>
      <c r="F114" s="109" t="s">
        <v>483</v>
      </c>
      <c r="G114" s="109" t="s">
        <v>491</v>
      </c>
      <c r="H114" s="107">
        <v>1.0</v>
      </c>
      <c r="J114" s="110"/>
      <c r="K114" s="106"/>
      <c r="L114" s="106"/>
      <c r="M114" s="106"/>
      <c r="N114" s="106"/>
      <c r="O114" s="106"/>
      <c r="P114" s="106"/>
      <c r="Q114" s="6"/>
    </row>
    <row r="115">
      <c r="A115" s="107">
        <v>114.0</v>
      </c>
      <c r="B115" s="108" t="s">
        <v>239</v>
      </c>
      <c r="C115" s="109" t="s">
        <v>605</v>
      </c>
      <c r="D115" s="109" t="s">
        <v>481</v>
      </c>
      <c r="E115" s="109" t="s">
        <v>482</v>
      </c>
      <c r="F115" s="109" t="s">
        <v>486</v>
      </c>
      <c r="G115" s="109" t="s">
        <v>487</v>
      </c>
      <c r="H115" s="107">
        <v>1.0</v>
      </c>
      <c r="J115" s="110"/>
      <c r="K115" s="106"/>
      <c r="L115" s="106"/>
      <c r="M115" s="106"/>
      <c r="N115" s="106"/>
      <c r="O115" s="106"/>
      <c r="P115" s="106"/>
      <c r="Q115" s="6"/>
    </row>
    <row r="116">
      <c r="A116" s="107">
        <v>115.0</v>
      </c>
      <c r="B116" s="108" t="s">
        <v>151</v>
      </c>
      <c r="C116" s="109" t="s">
        <v>606</v>
      </c>
      <c r="D116" s="109" t="s">
        <v>481</v>
      </c>
      <c r="E116" s="109" t="s">
        <v>482</v>
      </c>
      <c r="F116" s="109" t="s">
        <v>483</v>
      </c>
      <c r="G116" s="109" t="s">
        <v>491</v>
      </c>
      <c r="H116" s="107">
        <v>1.0</v>
      </c>
      <c r="J116" s="110"/>
      <c r="K116" s="106"/>
      <c r="L116" s="106"/>
      <c r="M116" s="106"/>
      <c r="N116" s="106"/>
      <c r="O116" s="106"/>
      <c r="P116" s="106"/>
      <c r="Q116" s="6"/>
    </row>
    <row r="117">
      <c r="A117" s="107">
        <v>116.0</v>
      </c>
      <c r="B117" s="108" t="s">
        <v>211</v>
      </c>
      <c r="C117" s="109" t="s">
        <v>607</v>
      </c>
      <c r="D117" s="109" t="s">
        <v>481</v>
      </c>
      <c r="E117" s="109" t="s">
        <v>482</v>
      </c>
      <c r="F117" s="109" t="s">
        <v>486</v>
      </c>
      <c r="G117" s="109" t="s">
        <v>487</v>
      </c>
      <c r="H117" s="107">
        <v>1.0</v>
      </c>
      <c r="J117" s="110"/>
      <c r="K117" s="106"/>
      <c r="L117" s="106"/>
      <c r="M117" s="106"/>
      <c r="N117" s="106"/>
      <c r="O117" s="106"/>
      <c r="P117" s="106"/>
      <c r="Q117" s="6"/>
    </row>
    <row r="118">
      <c r="A118" s="107">
        <v>117.0</v>
      </c>
      <c r="B118" s="108" t="s">
        <v>152</v>
      </c>
      <c r="C118" s="109" t="s">
        <v>608</v>
      </c>
      <c r="D118" s="109" t="s">
        <v>481</v>
      </c>
      <c r="E118" s="109" t="s">
        <v>482</v>
      </c>
      <c r="F118" s="109" t="s">
        <v>483</v>
      </c>
      <c r="G118" s="109" t="s">
        <v>491</v>
      </c>
      <c r="H118" s="107">
        <v>1.0</v>
      </c>
      <c r="J118" s="110"/>
      <c r="K118" s="106"/>
      <c r="L118" s="106"/>
      <c r="M118" s="106"/>
      <c r="N118" s="106"/>
      <c r="O118" s="106"/>
      <c r="P118" s="106"/>
      <c r="Q118" s="6"/>
    </row>
    <row r="119">
      <c r="A119" s="107">
        <v>118.0</v>
      </c>
      <c r="B119" s="108" t="s">
        <v>240</v>
      </c>
      <c r="C119" s="109" t="s">
        <v>609</v>
      </c>
      <c r="D119" s="109" t="s">
        <v>481</v>
      </c>
      <c r="E119" s="109" t="s">
        <v>482</v>
      </c>
      <c r="F119" s="109" t="s">
        <v>486</v>
      </c>
      <c r="G119" s="109" t="s">
        <v>487</v>
      </c>
      <c r="H119" s="107">
        <v>1.0</v>
      </c>
      <c r="J119" s="110"/>
      <c r="K119" s="106"/>
      <c r="L119" s="106"/>
      <c r="M119" s="106"/>
      <c r="N119" s="106"/>
      <c r="O119" s="106"/>
      <c r="P119" s="106"/>
      <c r="Q119" s="6"/>
    </row>
    <row r="120">
      <c r="A120" s="107">
        <v>119.0</v>
      </c>
      <c r="B120" s="108" t="s">
        <v>215</v>
      </c>
      <c r="C120" s="109" t="s">
        <v>610</v>
      </c>
      <c r="D120" s="109" t="s">
        <v>481</v>
      </c>
      <c r="E120" s="109" t="s">
        <v>482</v>
      </c>
      <c r="F120" s="109" t="s">
        <v>486</v>
      </c>
      <c r="G120" s="109" t="s">
        <v>489</v>
      </c>
      <c r="H120" s="107">
        <v>1.0</v>
      </c>
      <c r="J120" s="110"/>
      <c r="K120" s="106"/>
      <c r="L120" s="106"/>
      <c r="M120" s="106"/>
      <c r="N120" s="106"/>
      <c r="O120" s="106"/>
      <c r="P120" s="106"/>
      <c r="Q120" s="6"/>
    </row>
    <row r="121">
      <c r="A121" s="107">
        <v>120.0</v>
      </c>
      <c r="B121" s="108" t="s">
        <v>154</v>
      </c>
      <c r="C121" s="109" t="s">
        <v>611</v>
      </c>
      <c r="D121" s="109" t="s">
        <v>481</v>
      </c>
      <c r="E121" s="109" t="s">
        <v>482</v>
      </c>
      <c r="F121" s="109" t="s">
        <v>483</v>
      </c>
      <c r="G121" s="109" t="s">
        <v>491</v>
      </c>
      <c r="H121" s="107">
        <v>1.0</v>
      </c>
      <c r="J121" s="110"/>
      <c r="K121" s="106"/>
      <c r="L121" s="106"/>
      <c r="M121" s="106"/>
      <c r="N121" s="106"/>
      <c r="O121" s="106"/>
      <c r="P121" s="106"/>
      <c r="Q121" s="6"/>
    </row>
    <row r="122">
      <c r="A122" s="107">
        <v>121.0</v>
      </c>
      <c r="B122" s="108" t="s">
        <v>155</v>
      </c>
      <c r="C122" s="109" t="s">
        <v>612</v>
      </c>
      <c r="D122" s="109" t="s">
        <v>481</v>
      </c>
      <c r="E122" s="109" t="s">
        <v>482</v>
      </c>
      <c r="F122" s="109" t="s">
        <v>483</v>
      </c>
      <c r="G122" s="109" t="s">
        <v>484</v>
      </c>
      <c r="H122" s="107">
        <v>5.0</v>
      </c>
      <c r="J122" s="110"/>
      <c r="K122" s="106"/>
      <c r="L122" s="106"/>
      <c r="M122" s="106"/>
      <c r="N122" s="106"/>
      <c r="O122" s="106"/>
      <c r="P122" s="106"/>
      <c r="Q122" s="6"/>
    </row>
    <row r="123">
      <c r="A123" s="107">
        <v>122.0</v>
      </c>
      <c r="B123" s="108" t="s">
        <v>223</v>
      </c>
      <c r="C123" s="109" t="s">
        <v>613</v>
      </c>
      <c r="D123" s="109" t="s">
        <v>481</v>
      </c>
      <c r="E123" s="109" t="s">
        <v>482</v>
      </c>
      <c r="F123" s="109" t="s">
        <v>486</v>
      </c>
      <c r="G123" s="109" t="s">
        <v>489</v>
      </c>
      <c r="H123" s="107">
        <v>2.0</v>
      </c>
      <c r="J123" s="110"/>
      <c r="K123" s="106"/>
      <c r="L123" s="106"/>
      <c r="M123" s="106"/>
      <c r="N123" s="106"/>
      <c r="O123" s="106"/>
      <c r="P123" s="106"/>
      <c r="Q123" s="6"/>
    </row>
    <row r="124">
      <c r="A124" s="107">
        <v>123.0</v>
      </c>
      <c r="B124" s="108" t="s">
        <v>241</v>
      </c>
      <c r="C124" s="109" t="s">
        <v>614</v>
      </c>
      <c r="D124" s="109" t="s">
        <v>481</v>
      </c>
      <c r="E124" s="109" t="s">
        <v>482</v>
      </c>
      <c r="F124" s="109" t="s">
        <v>486</v>
      </c>
      <c r="G124" s="109" t="s">
        <v>489</v>
      </c>
      <c r="H124" s="107">
        <v>5.0</v>
      </c>
      <c r="J124" s="110"/>
      <c r="K124" s="106"/>
      <c r="L124" s="106"/>
      <c r="M124" s="106"/>
      <c r="N124" s="106"/>
      <c r="O124" s="106"/>
      <c r="P124" s="106"/>
      <c r="Q124" s="6"/>
    </row>
    <row r="125">
      <c r="A125" s="107">
        <v>124.0</v>
      </c>
      <c r="B125" s="108" t="s">
        <v>156</v>
      </c>
      <c r="C125" s="109" t="s">
        <v>615</v>
      </c>
      <c r="D125" s="109" t="s">
        <v>481</v>
      </c>
      <c r="E125" s="109" t="s">
        <v>482</v>
      </c>
      <c r="F125" s="109" t="s">
        <v>483</v>
      </c>
      <c r="G125" s="109" t="s">
        <v>484</v>
      </c>
      <c r="H125" s="107">
        <v>3.0</v>
      </c>
      <c r="J125" s="110"/>
      <c r="K125" s="106"/>
      <c r="L125" s="106"/>
      <c r="M125" s="106"/>
      <c r="N125" s="106"/>
      <c r="O125" s="106"/>
      <c r="P125" s="106"/>
      <c r="Q125" s="6"/>
    </row>
    <row r="126">
      <c r="A126" s="107">
        <v>125.0</v>
      </c>
      <c r="B126" s="108" t="s">
        <v>242</v>
      </c>
      <c r="C126" s="109" t="s">
        <v>616</v>
      </c>
      <c r="D126" s="109" t="s">
        <v>481</v>
      </c>
      <c r="E126" s="109" t="s">
        <v>482</v>
      </c>
      <c r="F126" s="109" t="s">
        <v>486</v>
      </c>
      <c r="G126" s="109" t="s">
        <v>487</v>
      </c>
      <c r="H126" s="107">
        <v>1.0</v>
      </c>
      <c r="J126" s="110"/>
      <c r="K126" s="106"/>
      <c r="L126" s="106"/>
      <c r="M126" s="106"/>
      <c r="N126" s="106"/>
      <c r="O126" s="106"/>
      <c r="P126" s="106"/>
      <c r="Q126" s="6"/>
    </row>
    <row r="127">
      <c r="A127" s="107">
        <v>126.0</v>
      </c>
      <c r="B127" s="108" t="s">
        <v>243</v>
      </c>
      <c r="C127" s="109" t="s">
        <v>617</v>
      </c>
      <c r="D127" s="109" t="s">
        <v>481</v>
      </c>
      <c r="E127" s="109" t="s">
        <v>482</v>
      </c>
      <c r="F127" s="109" t="s">
        <v>486</v>
      </c>
      <c r="G127" s="109" t="s">
        <v>489</v>
      </c>
      <c r="H127" s="107">
        <v>1.0</v>
      </c>
      <c r="J127" s="110"/>
      <c r="K127" s="106"/>
      <c r="L127" s="106"/>
      <c r="M127" s="106"/>
      <c r="N127" s="106"/>
      <c r="O127" s="106"/>
      <c r="P127" s="106"/>
      <c r="Q127" s="6"/>
    </row>
    <row r="128">
      <c r="A128" s="107">
        <v>127.0</v>
      </c>
      <c r="B128" s="108" t="s">
        <v>244</v>
      </c>
      <c r="C128" s="109" t="s">
        <v>618</v>
      </c>
      <c r="D128" s="109" t="s">
        <v>481</v>
      </c>
      <c r="E128" s="109" t="s">
        <v>482</v>
      </c>
      <c r="F128" s="109" t="s">
        <v>486</v>
      </c>
      <c r="G128" s="109" t="s">
        <v>487</v>
      </c>
      <c r="H128" s="107">
        <v>3.0</v>
      </c>
      <c r="J128" s="110"/>
      <c r="K128" s="106"/>
      <c r="L128" s="106"/>
      <c r="M128" s="106"/>
      <c r="N128" s="106"/>
      <c r="O128" s="106"/>
      <c r="P128" s="106"/>
      <c r="Q128" s="6"/>
    </row>
    <row r="129">
      <c r="A129" s="107">
        <v>128.0</v>
      </c>
      <c r="B129" s="108" t="s">
        <v>153</v>
      </c>
      <c r="C129" s="109" t="s">
        <v>619</v>
      </c>
      <c r="D129" s="109" t="s">
        <v>481</v>
      </c>
      <c r="E129" s="109" t="s">
        <v>482</v>
      </c>
      <c r="F129" s="109" t="s">
        <v>483</v>
      </c>
      <c r="G129" s="109" t="s">
        <v>491</v>
      </c>
      <c r="H129" s="107">
        <v>1.0</v>
      </c>
      <c r="J129" s="110"/>
      <c r="K129" s="106"/>
      <c r="L129" s="106"/>
      <c r="M129" s="106"/>
      <c r="N129" s="106"/>
      <c r="O129" s="106"/>
      <c r="P129" s="106"/>
      <c r="Q129" s="6"/>
    </row>
    <row r="130">
      <c r="A130" s="107">
        <v>129.0</v>
      </c>
      <c r="B130" s="108" t="s">
        <v>245</v>
      </c>
      <c r="C130" s="109" t="s">
        <v>620</v>
      </c>
      <c r="D130" s="109" t="s">
        <v>481</v>
      </c>
      <c r="E130" s="109" t="s">
        <v>482</v>
      </c>
      <c r="F130" s="109" t="s">
        <v>486</v>
      </c>
      <c r="G130" s="109" t="s">
        <v>489</v>
      </c>
      <c r="H130" s="107">
        <v>6.0</v>
      </c>
      <c r="J130" s="110"/>
      <c r="K130" s="106"/>
      <c r="L130" s="106"/>
      <c r="M130" s="106"/>
      <c r="N130" s="106"/>
      <c r="O130" s="106"/>
      <c r="P130" s="106"/>
      <c r="Q130" s="6"/>
    </row>
    <row r="131">
      <c r="A131" s="107">
        <v>130.0</v>
      </c>
      <c r="B131" s="108" t="s">
        <v>157</v>
      </c>
      <c r="C131" s="109" t="s">
        <v>621</v>
      </c>
      <c r="D131" s="109" t="s">
        <v>481</v>
      </c>
      <c r="E131" s="109" t="s">
        <v>482</v>
      </c>
      <c r="F131" s="109" t="s">
        <v>483</v>
      </c>
      <c r="G131" s="109" t="s">
        <v>491</v>
      </c>
      <c r="H131" s="107">
        <v>3.0</v>
      </c>
      <c r="J131" s="110"/>
      <c r="K131" s="106"/>
      <c r="L131" s="106"/>
      <c r="M131" s="106"/>
      <c r="N131" s="106"/>
      <c r="O131" s="106"/>
      <c r="P131" s="106"/>
      <c r="Q131" s="6"/>
    </row>
    <row r="132">
      <c r="A132" s="107">
        <v>131.0</v>
      </c>
      <c r="B132" s="108" t="s">
        <v>190</v>
      </c>
      <c r="C132" s="109" t="s">
        <v>622</v>
      </c>
      <c r="D132" s="109" t="s">
        <v>481</v>
      </c>
      <c r="E132" s="109" t="s">
        <v>482</v>
      </c>
      <c r="F132" s="109" t="s">
        <v>486</v>
      </c>
      <c r="G132" s="109" t="s">
        <v>487</v>
      </c>
      <c r="H132" s="107">
        <v>1.0</v>
      </c>
      <c r="J132" s="110"/>
      <c r="K132" s="106"/>
      <c r="L132" s="106"/>
      <c r="M132" s="106"/>
      <c r="N132" s="106"/>
      <c r="O132" s="106"/>
      <c r="P132" s="106"/>
      <c r="Q132" s="6"/>
    </row>
    <row r="133">
      <c r="A133" s="107">
        <v>132.0</v>
      </c>
      <c r="B133" s="108" t="s">
        <v>166</v>
      </c>
      <c r="C133" s="109" t="s">
        <v>623</v>
      </c>
      <c r="D133" s="109" t="s">
        <v>481</v>
      </c>
      <c r="E133" s="109" t="s">
        <v>482</v>
      </c>
      <c r="F133" s="109" t="s">
        <v>486</v>
      </c>
      <c r="G133" s="109" t="s">
        <v>487</v>
      </c>
      <c r="H133" s="107">
        <v>1.0</v>
      </c>
      <c r="J133" s="110"/>
      <c r="K133" s="106"/>
      <c r="L133" s="106"/>
      <c r="M133" s="106"/>
      <c r="N133" s="106"/>
      <c r="O133" s="106"/>
      <c r="P133" s="106"/>
      <c r="Q133" s="6"/>
    </row>
    <row r="134">
      <c r="A134" s="107">
        <v>133.0</v>
      </c>
      <c r="B134" s="108" t="s">
        <v>146</v>
      </c>
      <c r="C134" s="109" t="s">
        <v>624</v>
      </c>
      <c r="D134" s="109" t="s">
        <v>481</v>
      </c>
      <c r="E134" s="109" t="s">
        <v>482</v>
      </c>
      <c r="F134" s="109" t="s">
        <v>483</v>
      </c>
      <c r="G134" s="109" t="s">
        <v>484</v>
      </c>
      <c r="H134" s="107">
        <v>2.0</v>
      </c>
      <c r="J134" s="110"/>
      <c r="K134" s="106"/>
      <c r="L134" s="106"/>
      <c r="M134" s="106"/>
      <c r="N134" s="106"/>
      <c r="O134" s="106"/>
      <c r="P134" s="106"/>
      <c r="Q134" s="6"/>
    </row>
    <row r="135">
      <c r="A135" s="107">
        <v>134.0</v>
      </c>
      <c r="B135" s="108" t="s">
        <v>246</v>
      </c>
      <c r="C135" s="109" t="s">
        <v>625</v>
      </c>
      <c r="D135" s="109" t="s">
        <v>481</v>
      </c>
      <c r="E135" s="109" t="s">
        <v>482</v>
      </c>
      <c r="F135" s="109" t="s">
        <v>486</v>
      </c>
      <c r="G135" s="109" t="s">
        <v>489</v>
      </c>
      <c r="H135" s="107">
        <v>1.0</v>
      </c>
      <c r="J135" s="110"/>
      <c r="K135" s="106"/>
      <c r="L135" s="106"/>
      <c r="M135" s="106"/>
      <c r="N135" s="106"/>
      <c r="O135" s="106"/>
      <c r="P135" s="106"/>
      <c r="Q135" s="6"/>
    </row>
    <row r="136">
      <c r="A136" s="107">
        <v>135.0</v>
      </c>
      <c r="B136" s="108" t="s">
        <v>247</v>
      </c>
      <c r="C136" s="109" t="s">
        <v>626</v>
      </c>
      <c r="D136" s="109" t="s">
        <v>481</v>
      </c>
      <c r="E136" s="109" t="s">
        <v>482</v>
      </c>
      <c r="F136" s="109" t="s">
        <v>486</v>
      </c>
      <c r="G136" s="109" t="s">
        <v>487</v>
      </c>
      <c r="H136" s="107">
        <v>1.0</v>
      </c>
      <c r="J136" s="110"/>
      <c r="K136" s="106"/>
      <c r="L136" s="106"/>
      <c r="M136" s="106"/>
      <c r="N136" s="106"/>
      <c r="O136" s="106"/>
      <c r="P136" s="106"/>
      <c r="Q136" s="6"/>
    </row>
    <row r="137">
      <c r="A137" s="107">
        <v>136.0</v>
      </c>
      <c r="B137" s="108" t="s">
        <v>248</v>
      </c>
      <c r="C137" s="109" t="s">
        <v>627</v>
      </c>
      <c r="D137" s="109" t="s">
        <v>481</v>
      </c>
      <c r="E137" s="109" t="s">
        <v>482</v>
      </c>
      <c r="F137" s="109" t="s">
        <v>486</v>
      </c>
      <c r="G137" s="109" t="s">
        <v>487</v>
      </c>
      <c r="H137" s="107">
        <v>1.0</v>
      </c>
      <c r="J137" s="110"/>
      <c r="K137" s="106"/>
      <c r="L137" s="106"/>
      <c r="M137" s="106"/>
      <c r="N137" s="106"/>
      <c r="O137" s="106"/>
      <c r="P137" s="106"/>
      <c r="Q137" s="6"/>
    </row>
    <row r="138">
      <c r="A138" s="107">
        <v>137.0</v>
      </c>
      <c r="B138" s="108" t="s">
        <v>158</v>
      </c>
      <c r="C138" s="109" t="s">
        <v>628</v>
      </c>
      <c r="D138" s="109" t="s">
        <v>481</v>
      </c>
      <c r="E138" s="109" t="s">
        <v>482</v>
      </c>
      <c r="F138" s="109" t="s">
        <v>483</v>
      </c>
      <c r="G138" s="109" t="s">
        <v>491</v>
      </c>
      <c r="H138" s="107">
        <v>1.0</v>
      </c>
      <c r="J138" s="110"/>
      <c r="K138" s="106"/>
      <c r="L138" s="106"/>
      <c r="M138" s="106"/>
      <c r="N138" s="106"/>
      <c r="O138" s="106"/>
      <c r="P138" s="106"/>
      <c r="Q138" s="6"/>
    </row>
    <row r="139">
      <c r="A139" s="107">
        <v>138.0</v>
      </c>
      <c r="B139" s="108" t="s">
        <v>159</v>
      </c>
      <c r="C139" s="109" t="s">
        <v>629</v>
      </c>
      <c r="D139" s="109" t="s">
        <v>481</v>
      </c>
      <c r="E139" s="109" t="s">
        <v>482</v>
      </c>
      <c r="F139" s="109" t="s">
        <v>483</v>
      </c>
      <c r="G139" s="109" t="s">
        <v>491</v>
      </c>
      <c r="H139" s="107">
        <v>2.0</v>
      </c>
      <c r="J139" s="110"/>
      <c r="K139" s="106"/>
      <c r="L139" s="106"/>
      <c r="M139" s="106"/>
      <c r="N139" s="106"/>
      <c r="O139" s="106"/>
      <c r="P139" s="106"/>
      <c r="Q139" s="6"/>
    </row>
    <row r="140">
      <c r="A140" s="107">
        <v>139.0</v>
      </c>
      <c r="B140" s="108" t="s">
        <v>160</v>
      </c>
      <c r="C140" s="109" t="s">
        <v>630</v>
      </c>
      <c r="D140" s="109" t="s">
        <v>481</v>
      </c>
      <c r="E140" s="109" t="s">
        <v>482</v>
      </c>
      <c r="F140" s="109" t="s">
        <v>483</v>
      </c>
      <c r="G140" s="109" t="s">
        <v>484</v>
      </c>
      <c r="H140" s="107">
        <v>1.0</v>
      </c>
      <c r="J140" s="110"/>
      <c r="K140" s="106"/>
      <c r="L140" s="106"/>
      <c r="M140" s="106"/>
      <c r="N140" s="106"/>
      <c r="O140" s="106"/>
      <c r="P140" s="106"/>
      <c r="Q140" s="6"/>
    </row>
    <row r="141">
      <c r="A141" s="107">
        <v>140.0</v>
      </c>
      <c r="B141" s="108" t="s">
        <v>249</v>
      </c>
      <c r="C141" s="109" t="s">
        <v>631</v>
      </c>
      <c r="D141" s="109" t="s">
        <v>481</v>
      </c>
      <c r="E141" s="109" t="s">
        <v>482</v>
      </c>
      <c r="F141" s="109" t="s">
        <v>486</v>
      </c>
      <c r="G141" s="109" t="s">
        <v>487</v>
      </c>
      <c r="H141" s="107">
        <v>2.0</v>
      </c>
      <c r="J141" s="110"/>
      <c r="K141" s="106"/>
      <c r="L141" s="106"/>
      <c r="M141" s="106"/>
      <c r="N141" s="106"/>
      <c r="O141" s="106"/>
      <c r="P141" s="106"/>
      <c r="Q141" s="6"/>
    </row>
    <row r="142">
      <c r="A142" s="107">
        <v>141.0</v>
      </c>
      <c r="B142" s="108" t="s">
        <v>185</v>
      </c>
      <c r="C142" s="109" t="s">
        <v>632</v>
      </c>
      <c r="D142" s="109" t="s">
        <v>481</v>
      </c>
      <c r="E142" s="109" t="s">
        <v>482</v>
      </c>
      <c r="F142" s="109" t="s">
        <v>486</v>
      </c>
      <c r="G142" s="109" t="s">
        <v>487</v>
      </c>
      <c r="H142" s="107">
        <v>2.0</v>
      </c>
      <c r="J142" s="110"/>
      <c r="K142" s="106"/>
      <c r="L142" s="106"/>
      <c r="M142" s="106"/>
      <c r="N142" s="106"/>
      <c r="O142" s="106"/>
      <c r="P142" s="106"/>
      <c r="Q142" s="6"/>
    </row>
    <row r="143">
      <c r="A143" s="107">
        <v>142.0</v>
      </c>
      <c r="B143" s="108" t="s">
        <v>192</v>
      </c>
      <c r="C143" s="109" t="s">
        <v>633</v>
      </c>
      <c r="D143" s="109" t="s">
        <v>481</v>
      </c>
      <c r="E143" s="109" t="s">
        <v>482</v>
      </c>
      <c r="F143" s="109" t="s">
        <v>486</v>
      </c>
      <c r="G143" s="109" t="s">
        <v>489</v>
      </c>
      <c r="H143" s="107">
        <v>1.0</v>
      </c>
      <c r="J143" s="110"/>
      <c r="K143" s="106"/>
      <c r="L143" s="106"/>
      <c r="M143" s="106"/>
      <c r="N143" s="106"/>
      <c r="O143" s="106"/>
      <c r="P143" s="106"/>
      <c r="Q143" s="6"/>
    </row>
    <row r="144">
      <c r="A144" s="107">
        <v>143.0</v>
      </c>
      <c r="B144" s="108" t="s">
        <v>250</v>
      </c>
      <c r="C144" s="109" t="s">
        <v>634</v>
      </c>
      <c r="D144" s="109" t="s">
        <v>481</v>
      </c>
      <c r="E144" s="109" t="s">
        <v>482</v>
      </c>
      <c r="F144" s="109" t="s">
        <v>486</v>
      </c>
      <c r="G144" s="109" t="s">
        <v>487</v>
      </c>
      <c r="H144" s="107">
        <v>5.0</v>
      </c>
      <c r="J144" s="110"/>
      <c r="K144" s="106"/>
      <c r="L144" s="106"/>
      <c r="M144" s="106"/>
      <c r="N144" s="106"/>
      <c r="O144" s="106"/>
      <c r="P144" s="106"/>
      <c r="Q144" s="6"/>
    </row>
    <row r="145">
      <c r="A145" s="107">
        <v>144.0</v>
      </c>
      <c r="B145" s="108" t="s">
        <v>251</v>
      </c>
      <c r="C145" s="109" t="s">
        <v>635</v>
      </c>
      <c r="D145" s="109" t="s">
        <v>481</v>
      </c>
      <c r="E145" s="109" t="s">
        <v>482</v>
      </c>
      <c r="F145" s="109" t="s">
        <v>486</v>
      </c>
      <c r="G145" s="109" t="s">
        <v>487</v>
      </c>
      <c r="H145" s="107">
        <v>1.0</v>
      </c>
      <c r="J145" s="110"/>
      <c r="K145" s="106"/>
      <c r="L145" s="106"/>
      <c r="M145" s="106"/>
      <c r="N145" s="106"/>
      <c r="O145" s="106"/>
      <c r="P145" s="106"/>
      <c r="Q145" s="6"/>
    </row>
    <row r="146">
      <c r="A146" s="107">
        <v>145.0</v>
      </c>
      <c r="B146" s="108" t="s">
        <v>252</v>
      </c>
      <c r="C146" s="109" t="s">
        <v>636</v>
      </c>
      <c r="D146" s="109" t="s">
        <v>481</v>
      </c>
      <c r="E146" s="109" t="s">
        <v>482</v>
      </c>
      <c r="F146" s="109" t="s">
        <v>486</v>
      </c>
      <c r="G146" s="109" t="s">
        <v>489</v>
      </c>
      <c r="H146" s="107">
        <v>1.0</v>
      </c>
      <c r="J146" s="110"/>
      <c r="K146" s="106"/>
      <c r="L146" s="106"/>
      <c r="M146" s="106"/>
      <c r="N146" s="106"/>
      <c r="O146" s="106"/>
      <c r="P146" s="106"/>
      <c r="Q146" s="6"/>
    </row>
    <row r="147">
      <c r="A147" s="107">
        <v>146.0</v>
      </c>
      <c r="B147" s="108" t="s">
        <v>253</v>
      </c>
      <c r="C147" s="109" t="s">
        <v>637</v>
      </c>
      <c r="D147" s="109" t="s">
        <v>481</v>
      </c>
      <c r="E147" s="109" t="s">
        <v>482</v>
      </c>
      <c r="F147" s="109" t="s">
        <v>486</v>
      </c>
      <c r="G147" s="109" t="s">
        <v>489</v>
      </c>
      <c r="H147" s="107">
        <v>2.0</v>
      </c>
      <c r="J147" s="110"/>
      <c r="K147" s="106"/>
      <c r="L147" s="106"/>
      <c r="M147" s="106"/>
      <c r="N147" s="106"/>
      <c r="O147" s="106"/>
      <c r="P147" s="106"/>
      <c r="Q147" s="6"/>
    </row>
    <row r="148">
      <c r="A148" s="107">
        <v>147.0</v>
      </c>
      <c r="B148" s="108" t="s">
        <v>130</v>
      </c>
      <c r="C148" s="109" t="s">
        <v>638</v>
      </c>
      <c r="D148" s="109" t="s">
        <v>481</v>
      </c>
      <c r="E148" s="109" t="s">
        <v>482</v>
      </c>
      <c r="F148" s="109" t="s">
        <v>483</v>
      </c>
      <c r="G148" s="109" t="s">
        <v>491</v>
      </c>
      <c r="H148" s="107">
        <v>1.0</v>
      </c>
      <c r="J148" s="110"/>
      <c r="K148" s="106"/>
      <c r="L148" s="106"/>
      <c r="M148" s="106"/>
      <c r="N148" s="106"/>
      <c r="O148" s="106"/>
      <c r="P148" s="106"/>
      <c r="Q148" s="6"/>
    </row>
    <row r="149">
      <c r="A149" s="107">
        <v>148.0</v>
      </c>
      <c r="B149" s="108" t="s">
        <v>162</v>
      </c>
      <c r="C149" s="109" t="s">
        <v>639</v>
      </c>
      <c r="D149" s="109" t="s">
        <v>481</v>
      </c>
      <c r="E149" s="109" t="s">
        <v>482</v>
      </c>
      <c r="F149" s="109" t="s">
        <v>483</v>
      </c>
      <c r="G149" s="109" t="s">
        <v>491</v>
      </c>
      <c r="H149" s="107">
        <v>1.0</v>
      </c>
      <c r="J149" s="110"/>
      <c r="K149" s="106"/>
      <c r="L149" s="106"/>
      <c r="M149" s="106"/>
      <c r="N149" s="106"/>
      <c r="O149" s="106"/>
      <c r="P149" s="106"/>
      <c r="Q149" s="6"/>
    </row>
    <row r="150">
      <c r="A150" s="107">
        <v>149.0</v>
      </c>
      <c r="B150" s="108" t="s">
        <v>161</v>
      </c>
      <c r="C150" s="109" t="s">
        <v>640</v>
      </c>
      <c r="D150" s="109" t="s">
        <v>481</v>
      </c>
      <c r="E150" s="109" t="s">
        <v>482</v>
      </c>
      <c r="F150" s="109" t="s">
        <v>486</v>
      </c>
      <c r="G150" s="109" t="s">
        <v>487</v>
      </c>
      <c r="H150" s="107">
        <v>2.0</v>
      </c>
      <c r="J150" s="110"/>
      <c r="K150" s="106"/>
      <c r="L150" s="106"/>
      <c r="M150" s="106"/>
      <c r="N150" s="106"/>
      <c r="O150" s="106"/>
      <c r="P150" s="106"/>
      <c r="Q150" s="6"/>
    </row>
    <row r="151">
      <c r="A151" s="107">
        <v>150.0</v>
      </c>
      <c r="B151" s="108" t="s">
        <v>218</v>
      </c>
      <c r="C151" s="109" t="s">
        <v>641</v>
      </c>
      <c r="D151" s="109" t="s">
        <v>481</v>
      </c>
      <c r="E151" s="109" t="s">
        <v>482</v>
      </c>
      <c r="F151" s="109" t="s">
        <v>486</v>
      </c>
      <c r="G151" s="109" t="s">
        <v>489</v>
      </c>
      <c r="H151" s="107">
        <v>2.0</v>
      </c>
      <c r="J151" s="110"/>
      <c r="K151" s="106"/>
      <c r="L151" s="106"/>
      <c r="M151" s="106"/>
      <c r="N151" s="106"/>
      <c r="O151" s="106"/>
      <c r="P151" s="106"/>
      <c r="Q151" s="6"/>
    </row>
    <row r="152">
      <c r="A152" s="107">
        <v>151.0</v>
      </c>
      <c r="B152" s="108" t="s">
        <v>254</v>
      </c>
      <c r="C152" s="109" t="s">
        <v>642</v>
      </c>
      <c r="D152" s="109" t="s">
        <v>481</v>
      </c>
      <c r="E152" s="109" t="s">
        <v>482</v>
      </c>
      <c r="F152" s="109" t="s">
        <v>486</v>
      </c>
      <c r="G152" s="109" t="s">
        <v>487</v>
      </c>
      <c r="H152" s="107">
        <v>5.0</v>
      </c>
      <c r="J152" s="110"/>
      <c r="K152" s="106"/>
      <c r="L152" s="106"/>
      <c r="M152" s="106"/>
      <c r="N152" s="106"/>
      <c r="O152" s="106"/>
      <c r="P152" s="106"/>
      <c r="Q152" s="6"/>
    </row>
    <row r="153">
      <c r="A153" s="107">
        <v>152.0</v>
      </c>
      <c r="B153" s="108" t="s">
        <v>164</v>
      </c>
      <c r="C153" s="109" t="s">
        <v>643</v>
      </c>
      <c r="D153" s="109" t="s">
        <v>481</v>
      </c>
      <c r="E153" s="109" t="s">
        <v>482</v>
      </c>
      <c r="F153" s="109" t="s">
        <v>483</v>
      </c>
      <c r="G153" s="109" t="s">
        <v>491</v>
      </c>
      <c r="H153" s="107">
        <v>1.0</v>
      </c>
      <c r="J153" s="110"/>
      <c r="K153" s="106"/>
      <c r="L153" s="106"/>
      <c r="M153" s="106"/>
      <c r="N153" s="106"/>
      <c r="O153" s="106"/>
      <c r="P153" s="106"/>
      <c r="Q153" s="6"/>
    </row>
    <row r="154">
      <c r="A154" s="107">
        <v>153.0</v>
      </c>
      <c r="B154" s="108" t="s">
        <v>165</v>
      </c>
      <c r="C154" s="109" t="s">
        <v>644</v>
      </c>
      <c r="D154" s="109" t="s">
        <v>481</v>
      </c>
      <c r="E154" s="109" t="s">
        <v>482</v>
      </c>
      <c r="F154" s="109" t="s">
        <v>483</v>
      </c>
      <c r="G154" s="109" t="s">
        <v>484</v>
      </c>
      <c r="H154" s="107">
        <v>1.0</v>
      </c>
      <c r="J154" s="110"/>
      <c r="K154" s="106"/>
      <c r="L154" s="106"/>
      <c r="M154" s="106"/>
      <c r="N154" s="106"/>
      <c r="O154" s="106"/>
      <c r="P154" s="106"/>
      <c r="Q154" s="6"/>
    </row>
    <row r="155">
      <c r="A155" s="107">
        <v>154.0</v>
      </c>
      <c r="B155" s="108" t="s">
        <v>225</v>
      </c>
      <c r="C155" s="109" t="s">
        <v>645</v>
      </c>
      <c r="D155" s="109" t="s">
        <v>481</v>
      </c>
      <c r="E155" s="109" t="s">
        <v>482</v>
      </c>
      <c r="F155" s="109" t="s">
        <v>486</v>
      </c>
      <c r="G155" s="109" t="s">
        <v>489</v>
      </c>
      <c r="H155" s="107">
        <v>1.0</v>
      </c>
      <c r="J155" s="110"/>
      <c r="K155" s="106"/>
      <c r="L155" s="106"/>
      <c r="M155" s="106"/>
      <c r="N155" s="106"/>
      <c r="O155" s="106"/>
      <c r="P155" s="106"/>
      <c r="Q155" s="6"/>
    </row>
    <row r="156">
      <c r="A156" s="107">
        <v>155.0</v>
      </c>
      <c r="B156" s="108" t="s">
        <v>167</v>
      </c>
      <c r="C156" s="109" t="s">
        <v>646</v>
      </c>
      <c r="D156" s="109" t="s">
        <v>481</v>
      </c>
      <c r="E156" s="109" t="s">
        <v>482</v>
      </c>
      <c r="F156" s="109" t="s">
        <v>483</v>
      </c>
      <c r="G156" s="109" t="s">
        <v>484</v>
      </c>
      <c r="H156" s="107">
        <v>1.0</v>
      </c>
      <c r="J156" s="110"/>
      <c r="K156" s="106"/>
      <c r="L156" s="106"/>
      <c r="M156" s="106"/>
      <c r="N156" s="106"/>
      <c r="O156" s="106"/>
      <c r="P156" s="106"/>
      <c r="Q156" s="6"/>
    </row>
    <row r="157">
      <c r="A157" s="107">
        <v>156.0</v>
      </c>
      <c r="B157" s="108" t="s">
        <v>255</v>
      </c>
      <c r="C157" s="109" t="s">
        <v>647</v>
      </c>
      <c r="D157" s="109" t="s">
        <v>481</v>
      </c>
      <c r="E157" s="109" t="s">
        <v>482</v>
      </c>
      <c r="F157" s="109" t="s">
        <v>486</v>
      </c>
      <c r="G157" s="109" t="s">
        <v>489</v>
      </c>
      <c r="H157" s="107">
        <v>4.0</v>
      </c>
      <c r="J157" s="110"/>
      <c r="K157" s="106"/>
      <c r="L157" s="106"/>
      <c r="M157" s="106"/>
      <c r="N157" s="106"/>
      <c r="O157" s="106"/>
      <c r="P157" s="106"/>
      <c r="Q157" s="6"/>
    </row>
    <row r="158">
      <c r="A158" s="107">
        <v>157.0</v>
      </c>
      <c r="B158" s="108" t="s">
        <v>168</v>
      </c>
      <c r="C158" s="109" t="s">
        <v>648</v>
      </c>
      <c r="D158" s="109" t="s">
        <v>481</v>
      </c>
      <c r="E158" s="109" t="s">
        <v>482</v>
      </c>
      <c r="F158" s="109" t="s">
        <v>483</v>
      </c>
      <c r="G158" s="109" t="s">
        <v>484</v>
      </c>
      <c r="H158" s="107">
        <v>1.0</v>
      </c>
      <c r="J158" s="110"/>
      <c r="K158" s="106"/>
      <c r="L158" s="106"/>
      <c r="M158" s="106"/>
      <c r="N158" s="106"/>
      <c r="O158" s="106"/>
      <c r="P158" s="106"/>
      <c r="Q158" s="6"/>
    </row>
    <row r="159">
      <c r="A159" s="107">
        <v>158.0</v>
      </c>
      <c r="B159" s="108" t="s">
        <v>144</v>
      </c>
      <c r="C159" s="109" t="s">
        <v>649</v>
      </c>
      <c r="D159" s="109" t="s">
        <v>481</v>
      </c>
      <c r="E159" s="109" t="s">
        <v>482</v>
      </c>
      <c r="F159" s="109" t="s">
        <v>483</v>
      </c>
      <c r="G159" s="109" t="s">
        <v>491</v>
      </c>
      <c r="H159" s="107">
        <v>1.0</v>
      </c>
      <c r="J159" s="110"/>
      <c r="K159" s="106"/>
      <c r="L159" s="106"/>
      <c r="M159" s="106"/>
      <c r="N159" s="106"/>
      <c r="O159" s="106"/>
      <c r="P159" s="106"/>
      <c r="Q159" s="6"/>
    </row>
    <row r="160">
      <c r="A160" s="107">
        <v>159.0</v>
      </c>
      <c r="B160" s="108" t="s">
        <v>181</v>
      </c>
      <c r="C160" s="109" t="s">
        <v>650</v>
      </c>
      <c r="D160" s="109" t="s">
        <v>481</v>
      </c>
      <c r="E160" s="109" t="s">
        <v>482</v>
      </c>
      <c r="F160" s="109" t="s">
        <v>486</v>
      </c>
      <c r="G160" s="109" t="s">
        <v>487</v>
      </c>
      <c r="H160" s="107">
        <v>3.0</v>
      </c>
      <c r="J160" s="110"/>
      <c r="K160" s="106"/>
      <c r="L160" s="106"/>
      <c r="M160" s="106"/>
      <c r="N160" s="106"/>
      <c r="O160" s="106"/>
      <c r="P160" s="106"/>
      <c r="Q160" s="6"/>
    </row>
    <row r="161">
      <c r="A161" s="107">
        <v>160.0</v>
      </c>
      <c r="B161" s="108" t="s">
        <v>256</v>
      </c>
      <c r="C161" s="109" t="s">
        <v>651</v>
      </c>
      <c r="D161" s="109" t="s">
        <v>481</v>
      </c>
      <c r="E161" s="109" t="s">
        <v>482</v>
      </c>
      <c r="F161" s="109" t="s">
        <v>486</v>
      </c>
      <c r="G161" s="109" t="s">
        <v>487</v>
      </c>
      <c r="H161" s="107">
        <v>2.0</v>
      </c>
      <c r="J161" s="110"/>
      <c r="K161" s="106"/>
      <c r="L161" s="106"/>
      <c r="M161" s="106"/>
      <c r="N161" s="106"/>
      <c r="O161" s="106"/>
      <c r="P161" s="106"/>
      <c r="Q161" s="6"/>
    </row>
    <row r="162">
      <c r="A162" s="107">
        <v>161.0</v>
      </c>
      <c r="B162" s="108" t="s">
        <v>170</v>
      </c>
      <c r="C162" s="109" t="s">
        <v>652</v>
      </c>
      <c r="D162" s="109" t="s">
        <v>481</v>
      </c>
      <c r="E162" s="109" t="s">
        <v>482</v>
      </c>
      <c r="F162" s="109" t="s">
        <v>483</v>
      </c>
      <c r="G162" s="109" t="s">
        <v>484</v>
      </c>
      <c r="H162" s="107">
        <v>1.0</v>
      </c>
      <c r="J162" s="110"/>
      <c r="K162" s="106"/>
      <c r="L162" s="106"/>
      <c r="M162" s="106"/>
      <c r="N162" s="106"/>
      <c r="O162" s="106"/>
      <c r="P162" s="106"/>
      <c r="Q162" s="6"/>
    </row>
    <row r="163">
      <c r="A163" s="107">
        <v>162.0</v>
      </c>
      <c r="B163" s="108" t="s">
        <v>135</v>
      </c>
      <c r="C163" s="109" t="s">
        <v>653</v>
      </c>
      <c r="D163" s="109" t="s">
        <v>481</v>
      </c>
      <c r="E163" s="109" t="s">
        <v>482</v>
      </c>
      <c r="F163" s="109" t="s">
        <v>483</v>
      </c>
      <c r="G163" s="109" t="s">
        <v>491</v>
      </c>
      <c r="H163" s="107">
        <v>2.0</v>
      </c>
      <c r="J163" s="110"/>
      <c r="K163" s="106"/>
      <c r="L163" s="106"/>
      <c r="M163" s="106"/>
      <c r="N163" s="106"/>
      <c r="O163" s="106"/>
      <c r="P163" s="106"/>
      <c r="Q163" s="6"/>
    </row>
    <row r="164">
      <c r="A164" s="107">
        <v>163.0</v>
      </c>
      <c r="B164" s="108" t="s">
        <v>172</v>
      </c>
      <c r="C164" s="109" t="s">
        <v>654</v>
      </c>
      <c r="D164" s="109" t="s">
        <v>481</v>
      </c>
      <c r="E164" s="109" t="s">
        <v>482</v>
      </c>
      <c r="F164" s="109" t="s">
        <v>483</v>
      </c>
      <c r="G164" s="109" t="s">
        <v>484</v>
      </c>
      <c r="H164" s="107">
        <v>4.0</v>
      </c>
      <c r="J164" s="110"/>
      <c r="K164" s="106"/>
      <c r="L164" s="106"/>
      <c r="M164" s="106"/>
      <c r="N164" s="106"/>
      <c r="O164" s="106"/>
      <c r="P164" s="106"/>
      <c r="Q164" s="6"/>
    </row>
    <row r="165">
      <c r="A165" s="107">
        <v>164.0</v>
      </c>
      <c r="B165" s="108" t="s">
        <v>173</v>
      </c>
      <c r="C165" s="109" t="s">
        <v>655</v>
      </c>
      <c r="D165" s="109" t="s">
        <v>481</v>
      </c>
      <c r="E165" s="109" t="s">
        <v>482</v>
      </c>
      <c r="F165" s="109" t="s">
        <v>483</v>
      </c>
      <c r="G165" s="109" t="s">
        <v>484</v>
      </c>
      <c r="H165" s="107">
        <v>1.0</v>
      </c>
      <c r="J165" s="110"/>
      <c r="K165" s="106"/>
      <c r="L165" s="106"/>
      <c r="M165" s="106"/>
      <c r="N165" s="106"/>
      <c r="O165" s="106"/>
      <c r="P165" s="106"/>
      <c r="Q165" s="6"/>
    </row>
    <row r="166">
      <c r="A166" s="107">
        <v>165.0</v>
      </c>
      <c r="B166" s="108" t="s">
        <v>257</v>
      </c>
      <c r="C166" s="109" t="s">
        <v>656</v>
      </c>
      <c r="D166" s="109" t="s">
        <v>481</v>
      </c>
      <c r="E166" s="109" t="s">
        <v>482</v>
      </c>
      <c r="F166" s="109" t="s">
        <v>486</v>
      </c>
      <c r="G166" s="109" t="s">
        <v>489</v>
      </c>
      <c r="H166" s="107">
        <v>3.0</v>
      </c>
      <c r="J166" s="110"/>
      <c r="K166" s="106"/>
      <c r="L166" s="106"/>
      <c r="M166" s="106"/>
      <c r="N166" s="106"/>
      <c r="O166" s="106"/>
      <c r="P166" s="106"/>
      <c r="Q166" s="6"/>
    </row>
    <row r="167">
      <c r="A167" s="107">
        <v>166.0</v>
      </c>
      <c r="B167" s="108" t="s">
        <v>175</v>
      </c>
      <c r="C167" s="109" t="s">
        <v>657</v>
      </c>
      <c r="D167" s="109" t="s">
        <v>481</v>
      </c>
      <c r="E167" s="109" t="s">
        <v>482</v>
      </c>
      <c r="F167" s="109" t="s">
        <v>486</v>
      </c>
      <c r="G167" s="109" t="s">
        <v>487</v>
      </c>
      <c r="H167" s="107">
        <v>1.0</v>
      </c>
      <c r="J167" s="110"/>
      <c r="K167" s="106"/>
      <c r="L167" s="106"/>
      <c r="M167" s="106"/>
      <c r="N167" s="106"/>
      <c r="O167" s="106"/>
      <c r="P167" s="106"/>
      <c r="Q167" s="6"/>
    </row>
    <row r="168">
      <c r="A168" s="107">
        <v>167.0</v>
      </c>
      <c r="B168" s="108" t="s">
        <v>200</v>
      </c>
      <c r="C168" s="109" t="s">
        <v>658</v>
      </c>
      <c r="D168" s="109" t="s">
        <v>481</v>
      </c>
      <c r="E168" s="109" t="s">
        <v>482</v>
      </c>
      <c r="F168" s="109" t="s">
        <v>486</v>
      </c>
      <c r="G168" s="109" t="s">
        <v>487</v>
      </c>
      <c r="H168" s="107">
        <v>2.0</v>
      </c>
      <c r="J168" s="110"/>
      <c r="K168" s="106"/>
      <c r="L168" s="106"/>
      <c r="M168" s="106"/>
      <c r="N168" s="106"/>
      <c r="O168" s="106"/>
      <c r="P168" s="106"/>
      <c r="Q168" s="6"/>
    </row>
    <row r="169">
      <c r="A169" s="107">
        <v>168.0</v>
      </c>
      <c r="B169" s="108" t="s">
        <v>104</v>
      </c>
      <c r="C169" s="109" t="s">
        <v>659</v>
      </c>
      <c r="D169" s="109" t="s">
        <v>481</v>
      </c>
      <c r="E169" s="109" t="s">
        <v>482</v>
      </c>
      <c r="F169" s="109" t="s">
        <v>483</v>
      </c>
      <c r="G169" s="109" t="s">
        <v>491</v>
      </c>
      <c r="H169" s="107">
        <v>1.0</v>
      </c>
      <c r="J169" s="110"/>
      <c r="K169" s="106"/>
      <c r="L169" s="106"/>
      <c r="M169" s="106"/>
      <c r="N169" s="106"/>
      <c r="O169" s="106"/>
      <c r="P169" s="106"/>
      <c r="Q169" s="6"/>
    </row>
    <row r="170">
      <c r="A170" s="113"/>
      <c r="B170" s="58"/>
      <c r="C170" s="59"/>
      <c r="D170" s="59"/>
      <c r="E170" s="59"/>
      <c r="F170" s="59"/>
      <c r="G170" s="59"/>
      <c r="H170" s="113"/>
      <c r="J170" s="110"/>
      <c r="K170" s="106"/>
      <c r="L170" s="106"/>
      <c r="M170" s="106"/>
      <c r="N170" s="106"/>
      <c r="O170" s="106"/>
      <c r="P170" s="106"/>
      <c r="Q170" s="6"/>
    </row>
    <row r="171">
      <c r="A171" s="113"/>
      <c r="B171" s="58"/>
      <c r="C171" s="59"/>
      <c r="D171" s="59"/>
      <c r="E171" s="59"/>
      <c r="F171" s="59"/>
      <c r="G171" s="59"/>
      <c r="H171" s="113"/>
      <c r="J171" s="110"/>
      <c r="K171" s="106"/>
      <c r="L171" s="106"/>
      <c r="M171" s="106"/>
      <c r="N171" s="106"/>
      <c r="O171" s="106"/>
      <c r="P171" s="106"/>
      <c r="Q171" s="6"/>
    </row>
    <row r="172">
      <c r="A172" s="113"/>
      <c r="B172" s="58"/>
      <c r="C172" s="59"/>
      <c r="D172" s="59"/>
      <c r="E172" s="59"/>
      <c r="F172" s="59"/>
      <c r="G172" s="59"/>
      <c r="H172" s="113"/>
      <c r="J172" s="110"/>
      <c r="K172" s="106"/>
      <c r="L172" s="106"/>
      <c r="M172" s="106"/>
      <c r="N172" s="106"/>
      <c r="O172" s="106"/>
      <c r="P172" s="106"/>
      <c r="Q172" s="6"/>
    </row>
    <row r="173">
      <c r="A173" s="113"/>
      <c r="B173" s="58"/>
      <c r="C173" s="59"/>
      <c r="D173" s="59"/>
      <c r="E173" s="59"/>
      <c r="F173" s="59"/>
      <c r="G173" s="59"/>
      <c r="H173" s="113"/>
      <c r="J173" s="110"/>
      <c r="K173" s="106"/>
      <c r="L173" s="106"/>
      <c r="M173" s="106"/>
      <c r="N173" s="106"/>
      <c r="O173" s="106"/>
      <c r="P173" s="106"/>
      <c r="Q173" s="6"/>
    </row>
    <row r="174">
      <c r="A174" s="113"/>
      <c r="B174" s="58"/>
      <c r="C174" s="59"/>
      <c r="D174" s="59"/>
      <c r="E174" s="59"/>
      <c r="F174" s="59"/>
      <c r="G174" s="59"/>
      <c r="H174" s="113"/>
      <c r="J174" s="110"/>
      <c r="K174" s="106"/>
      <c r="L174" s="106"/>
      <c r="M174" s="106"/>
      <c r="N174" s="106"/>
      <c r="O174" s="106"/>
      <c r="P174" s="106"/>
      <c r="Q174" s="6"/>
    </row>
    <row r="175">
      <c r="A175" s="113"/>
      <c r="B175" s="58"/>
      <c r="C175" s="59"/>
      <c r="D175" s="59"/>
      <c r="E175" s="59"/>
      <c r="F175" s="59"/>
      <c r="G175" s="59"/>
      <c r="H175" s="113"/>
      <c r="J175" s="110"/>
      <c r="K175" s="106"/>
      <c r="L175" s="106"/>
      <c r="M175" s="106"/>
      <c r="N175" s="106"/>
      <c r="O175" s="106"/>
      <c r="P175" s="106"/>
      <c r="Q175" s="6"/>
    </row>
    <row r="176">
      <c r="A176" s="113"/>
      <c r="B176" s="58"/>
      <c r="C176" s="59"/>
      <c r="D176" s="59"/>
      <c r="E176" s="59"/>
      <c r="F176" s="59"/>
      <c r="G176" s="59"/>
      <c r="H176" s="113"/>
      <c r="J176" s="110"/>
      <c r="K176" s="106"/>
      <c r="L176" s="106"/>
      <c r="M176" s="106"/>
      <c r="N176" s="106"/>
      <c r="O176" s="106"/>
      <c r="P176" s="106"/>
      <c r="Q176" s="6"/>
    </row>
    <row r="177">
      <c r="A177" s="113"/>
      <c r="B177" s="58"/>
      <c r="C177" s="59"/>
      <c r="D177" s="59"/>
      <c r="E177" s="59"/>
      <c r="F177" s="59"/>
      <c r="G177" s="59"/>
      <c r="H177" s="113"/>
      <c r="J177" s="110"/>
      <c r="K177" s="106"/>
      <c r="L177" s="106"/>
      <c r="M177" s="106"/>
      <c r="N177" s="106"/>
      <c r="O177" s="106"/>
      <c r="P177" s="106"/>
      <c r="Q177" s="6"/>
    </row>
    <row r="178">
      <c r="A178" s="113"/>
      <c r="B178" s="58"/>
      <c r="C178" s="59"/>
      <c r="D178" s="59"/>
      <c r="E178" s="59"/>
      <c r="F178" s="59"/>
      <c r="G178" s="59"/>
      <c r="H178" s="113"/>
      <c r="J178" s="110"/>
      <c r="K178" s="106"/>
      <c r="L178" s="106"/>
      <c r="M178" s="106"/>
      <c r="N178" s="106"/>
      <c r="O178" s="106"/>
      <c r="P178" s="106"/>
      <c r="Q178" s="6"/>
    </row>
    <row r="179">
      <c r="A179" s="113"/>
      <c r="B179" s="59"/>
      <c r="C179" s="59"/>
      <c r="D179" s="59"/>
      <c r="E179" s="59"/>
      <c r="F179" s="59"/>
      <c r="G179" s="59"/>
      <c r="H179" s="113"/>
      <c r="J179" s="110"/>
      <c r="K179" s="106"/>
      <c r="L179" s="106"/>
      <c r="M179" s="106"/>
      <c r="N179" s="106"/>
      <c r="O179" s="106"/>
      <c r="P179" s="106"/>
      <c r="Q179" s="6"/>
    </row>
    <row r="180">
      <c r="A180" s="113"/>
      <c r="B180" s="58"/>
      <c r="C180" s="59"/>
      <c r="D180" s="59"/>
      <c r="E180" s="59"/>
      <c r="F180" s="59"/>
      <c r="G180" s="59"/>
      <c r="H180" s="113"/>
      <c r="J180" s="110"/>
      <c r="K180" s="106"/>
      <c r="L180" s="106"/>
      <c r="M180" s="106"/>
      <c r="N180" s="106"/>
      <c r="O180" s="106"/>
      <c r="P180" s="106"/>
      <c r="Q180" s="6"/>
    </row>
    <row r="181">
      <c r="A181" s="113"/>
      <c r="B181" s="58"/>
      <c r="C181" s="59"/>
      <c r="D181" s="59"/>
      <c r="E181" s="59"/>
      <c r="F181" s="59"/>
      <c r="G181" s="59"/>
      <c r="H181" s="113"/>
      <c r="J181" s="110"/>
      <c r="K181" s="106"/>
      <c r="L181" s="106"/>
      <c r="M181" s="106"/>
      <c r="N181" s="106"/>
      <c r="O181" s="106"/>
      <c r="P181" s="106"/>
      <c r="Q181" s="6"/>
    </row>
    <row r="182">
      <c r="A182" s="113"/>
      <c r="B182" s="58"/>
      <c r="C182" s="59"/>
      <c r="D182" s="59"/>
      <c r="E182" s="59"/>
      <c r="F182" s="59"/>
      <c r="G182" s="59"/>
      <c r="H182" s="113"/>
      <c r="J182" s="110"/>
      <c r="K182" s="106"/>
      <c r="L182" s="106"/>
      <c r="M182" s="106"/>
      <c r="N182" s="106"/>
      <c r="O182" s="106"/>
      <c r="P182" s="106"/>
      <c r="Q182" s="6"/>
    </row>
    <row r="183">
      <c r="A183" s="113"/>
      <c r="B183" s="58"/>
      <c r="C183" s="59"/>
      <c r="D183" s="59"/>
      <c r="E183" s="59"/>
      <c r="F183" s="59"/>
      <c r="G183" s="59"/>
      <c r="H183" s="113"/>
      <c r="J183" s="110"/>
      <c r="K183" s="106"/>
      <c r="L183" s="106"/>
      <c r="M183" s="106"/>
      <c r="N183" s="106"/>
      <c r="O183" s="106"/>
      <c r="P183" s="106"/>
      <c r="Q183" s="6"/>
    </row>
    <row r="184">
      <c r="A184" s="113"/>
      <c r="B184" s="58"/>
      <c r="C184" s="59"/>
      <c r="D184" s="59"/>
      <c r="E184" s="59"/>
      <c r="F184" s="59"/>
      <c r="G184" s="59"/>
      <c r="H184" s="113"/>
      <c r="J184" s="110"/>
      <c r="K184" s="106"/>
      <c r="L184" s="106"/>
      <c r="M184" s="106"/>
      <c r="N184" s="106"/>
      <c r="O184" s="106"/>
      <c r="P184" s="106"/>
      <c r="Q184" s="6"/>
    </row>
    <row r="185">
      <c r="A185" s="113"/>
      <c r="B185" s="58"/>
      <c r="C185" s="59"/>
      <c r="D185" s="59"/>
      <c r="E185" s="59"/>
      <c r="F185" s="59"/>
      <c r="G185" s="59"/>
      <c r="H185" s="113"/>
      <c r="J185" s="110"/>
      <c r="K185" s="106"/>
      <c r="L185" s="106"/>
      <c r="M185" s="106"/>
      <c r="N185" s="106"/>
      <c r="O185" s="106"/>
      <c r="P185" s="106"/>
      <c r="Q185" s="6"/>
    </row>
    <row r="186">
      <c r="A186" s="113"/>
      <c r="B186" s="58"/>
      <c r="C186" s="59"/>
      <c r="D186" s="59"/>
      <c r="E186" s="59"/>
      <c r="F186" s="59"/>
      <c r="G186" s="59"/>
      <c r="H186" s="113"/>
      <c r="J186" s="110"/>
      <c r="K186" s="106"/>
      <c r="L186" s="106"/>
      <c r="M186" s="106"/>
      <c r="N186" s="106"/>
      <c r="O186" s="106"/>
      <c r="P186" s="106"/>
      <c r="Q186" s="6"/>
    </row>
    <row r="187">
      <c r="A187" s="113"/>
      <c r="B187" s="58"/>
      <c r="C187" s="59"/>
      <c r="D187" s="59"/>
      <c r="E187" s="59"/>
      <c r="F187" s="59"/>
      <c r="G187" s="59"/>
      <c r="H187" s="113"/>
      <c r="J187" s="110"/>
      <c r="K187" s="106"/>
      <c r="L187" s="106"/>
      <c r="M187" s="106"/>
      <c r="N187" s="106"/>
      <c r="O187" s="106"/>
      <c r="P187" s="106"/>
      <c r="Q187" s="6"/>
    </row>
    <row r="188">
      <c r="A188" s="113"/>
      <c r="B188" s="58"/>
      <c r="C188" s="59"/>
      <c r="D188" s="59"/>
      <c r="E188" s="59"/>
      <c r="F188" s="59"/>
      <c r="G188" s="59"/>
      <c r="H188" s="113"/>
      <c r="J188" s="110"/>
      <c r="K188" s="106"/>
      <c r="L188" s="106"/>
      <c r="M188" s="106"/>
      <c r="N188" s="106"/>
      <c r="O188" s="106"/>
      <c r="P188" s="106"/>
      <c r="Q188" s="6"/>
    </row>
    <row r="189">
      <c r="A189" s="113"/>
      <c r="B189" s="58"/>
      <c r="C189" s="59"/>
      <c r="D189" s="59"/>
      <c r="E189" s="59"/>
      <c r="F189" s="59"/>
      <c r="G189" s="59"/>
      <c r="H189" s="113"/>
      <c r="J189" s="110"/>
      <c r="K189" s="106"/>
      <c r="L189" s="106"/>
      <c r="M189" s="106"/>
      <c r="N189" s="106"/>
      <c r="O189" s="106"/>
      <c r="P189" s="106"/>
      <c r="Q189" s="6"/>
    </row>
    <row r="190">
      <c r="A190" s="113"/>
      <c r="B190" s="58"/>
      <c r="C190" s="59"/>
      <c r="D190" s="59"/>
      <c r="E190" s="59"/>
      <c r="F190" s="59"/>
      <c r="G190" s="59"/>
      <c r="H190" s="113"/>
      <c r="J190" s="110"/>
      <c r="K190" s="106"/>
      <c r="L190" s="106"/>
      <c r="M190" s="106"/>
      <c r="N190" s="106"/>
      <c r="O190" s="106"/>
      <c r="P190" s="106"/>
      <c r="Q190" s="6"/>
    </row>
    <row r="191">
      <c r="A191" s="113"/>
      <c r="B191" s="58"/>
      <c r="C191" s="59"/>
      <c r="D191" s="59"/>
      <c r="E191" s="59"/>
      <c r="F191" s="59"/>
      <c r="G191" s="59"/>
      <c r="H191" s="113"/>
      <c r="J191" s="110"/>
      <c r="K191" s="106"/>
      <c r="L191" s="106"/>
      <c r="M191" s="106"/>
      <c r="N191" s="106"/>
      <c r="O191" s="106"/>
      <c r="P191" s="106"/>
      <c r="Q191" s="6"/>
    </row>
    <row r="192">
      <c r="A192" s="113"/>
      <c r="B192" s="58"/>
      <c r="C192" s="59"/>
      <c r="D192" s="59"/>
      <c r="E192" s="59"/>
      <c r="F192" s="59"/>
      <c r="G192" s="59"/>
      <c r="H192" s="113"/>
      <c r="J192" s="110"/>
      <c r="K192" s="106"/>
      <c r="L192" s="106"/>
      <c r="M192" s="106"/>
      <c r="N192" s="106"/>
      <c r="O192" s="106"/>
      <c r="P192" s="106"/>
      <c r="Q192" s="6"/>
    </row>
    <row r="193">
      <c r="A193" s="113"/>
      <c r="B193" s="58"/>
      <c r="C193" s="59"/>
      <c r="D193" s="59"/>
      <c r="E193" s="59"/>
      <c r="F193" s="59"/>
      <c r="G193" s="59"/>
      <c r="H193" s="113"/>
      <c r="J193" s="110"/>
      <c r="K193" s="106"/>
      <c r="L193" s="106"/>
      <c r="M193" s="106"/>
      <c r="N193" s="106"/>
      <c r="O193" s="106"/>
      <c r="P193" s="106"/>
      <c r="Q193" s="6"/>
    </row>
    <row r="194">
      <c r="A194" s="6"/>
      <c r="B194" s="60"/>
      <c r="C194" s="106"/>
      <c r="D194" s="106"/>
      <c r="E194" s="106"/>
      <c r="F194" s="106"/>
      <c r="G194" s="106"/>
      <c r="H194" s="6"/>
      <c r="J194" s="110"/>
      <c r="K194" s="106"/>
      <c r="L194" s="106"/>
      <c r="M194" s="106"/>
      <c r="N194" s="106"/>
      <c r="O194" s="106"/>
      <c r="P194" s="106"/>
      <c r="Q194" s="6"/>
    </row>
    <row r="195">
      <c r="A195" s="6"/>
      <c r="B195" s="60"/>
      <c r="C195" s="106"/>
      <c r="D195" s="106"/>
      <c r="E195" s="106"/>
      <c r="F195" s="106"/>
      <c r="G195" s="106"/>
      <c r="H195" s="6"/>
      <c r="J195" s="110"/>
      <c r="K195" s="106"/>
      <c r="L195" s="106"/>
      <c r="M195" s="106"/>
      <c r="N195" s="106"/>
      <c r="O195" s="106"/>
      <c r="P195" s="106"/>
      <c r="Q195" s="6"/>
    </row>
    <row r="196">
      <c r="A196" s="6"/>
      <c r="B196" s="60"/>
      <c r="C196" s="106"/>
      <c r="D196" s="106"/>
      <c r="E196" s="106"/>
      <c r="F196" s="106"/>
      <c r="G196" s="106"/>
      <c r="H196" s="6"/>
      <c r="J196" s="110"/>
      <c r="K196" s="106"/>
      <c r="L196" s="106"/>
      <c r="M196" s="106"/>
      <c r="N196" s="106"/>
      <c r="O196" s="106"/>
      <c r="P196" s="106"/>
      <c r="Q196" s="6"/>
    </row>
    <row r="197">
      <c r="A197" s="6"/>
      <c r="B197" s="60"/>
      <c r="C197" s="106"/>
      <c r="D197" s="106"/>
      <c r="E197" s="106"/>
      <c r="F197" s="106"/>
      <c r="G197" s="106"/>
      <c r="H197" s="6"/>
      <c r="J197" s="110"/>
      <c r="K197" s="106"/>
      <c r="L197" s="106"/>
      <c r="M197" s="106"/>
      <c r="N197" s="106"/>
      <c r="O197" s="106"/>
      <c r="P197" s="106"/>
      <c r="Q197" s="6"/>
    </row>
    <row r="198">
      <c r="A198" s="6"/>
      <c r="B198" s="60"/>
      <c r="C198" s="106"/>
      <c r="D198" s="106"/>
      <c r="E198" s="106"/>
      <c r="F198" s="106"/>
      <c r="G198" s="106"/>
      <c r="H198" s="6"/>
      <c r="J198" s="110"/>
      <c r="K198" s="106"/>
      <c r="L198" s="106"/>
      <c r="M198" s="106"/>
      <c r="N198" s="106"/>
      <c r="O198" s="106"/>
      <c r="P198" s="106"/>
      <c r="Q198" s="6"/>
    </row>
    <row r="199">
      <c r="A199" s="6"/>
      <c r="B199" s="60"/>
      <c r="C199" s="106"/>
      <c r="D199" s="106"/>
      <c r="E199" s="106"/>
      <c r="F199" s="106"/>
      <c r="G199" s="106"/>
      <c r="H199" s="6"/>
      <c r="J199" s="110"/>
      <c r="K199" s="106"/>
      <c r="L199" s="106"/>
      <c r="M199" s="106"/>
      <c r="N199" s="106"/>
      <c r="O199" s="106"/>
      <c r="P199" s="106"/>
      <c r="Q199" s="6"/>
    </row>
    <row r="200">
      <c r="A200" s="6"/>
      <c r="B200" s="60"/>
      <c r="C200" s="106"/>
      <c r="D200" s="106"/>
      <c r="E200" s="106"/>
      <c r="F200" s="106"/>
      <c r="G200" s="106"/>
      <c r="H200" s="6"/>
      <c r="J200" s="110"/>
      <c r="K200" s="106"/>
      <c r="L200" s="106"/>
      <c r="M200" s="106"/>
      <c r="N200" s="106"/>
      <c r="O200" s="106"/>
      <c r="P200" s="106"/>
      <c r="Q200" s="6"/>
    </row>
    <row r="201">
      <c r="A201" s="6"/>
      <c r="B201" s="60"/>
      <c r="C201" s="106"/>
      <c r="D201" s="106"/>
      <c r="E201" s="106"/>
      <c r="F201" s="106"/>
      <c r="G201" s="106"/>
      <c r="H201" s="6"/>
      <c r="J201" s="110"/>
      <c r="K201" s="106"/>
      <c r="L201" s="106"/>
      <c r="M201" s="106"/>
      <c r="N201" s="106"/>
      <c r="O201" s="106"/>
      <c r="P201" s="106"/>
      <c r="Q201" s="6"/>
    </row>
    <row r="202">
      <c r="A202" s="6"/>
      <c r="B202" s="60"/>
      <c r="C202" s="106"/>
      <c r="D202" s="106"/>
      <c r="E202" s="106"/>
      <c r="F202" s="106"/>
      <c r="G202" s="106"/>
      <c r="H202" s="6"/>
      <c r="J202" s="110"/>
      <c r="K202" s="106"/>
      <c r="L202" s="106"/>
      <c r="M202" s="106"/>
      <c r="N202" s="106"/>
      <c r="O202" s="106"/>
      <c r="P202" s="106"/>
      <c r="Q202" s="6"/>
    </row>
    <row r="203">
      <c r="A203" s="6"/>
      <c r="B203" s="60"/>
      <c r="C203" s="106"/>
      <c r="D203" s="106"/>
      <c r="E203" s="106"/>
      <c r="F203" s="106"/>
      <c r="G203" s="106"/>
      <c r="H203" s="6"/>
      <c r="J203" s="110"/>
      <c r="K203" s="106"/>
      <c r="L203" s="106"/>
      <c r="M203" s="106"/>
      <c r="N203" s="106"/>
      <c r="O203" s="106"/>
      <c r="P203" s="106"/>
      <c r="Q203" s="6"/>
    </row>
    <row r="204">
      <c r="A204" s="6"/>
      <c r="B204" s="60"/>
      <c r="C204" s="106"/>
      <c r="D204" s="106"/>
      <c r="E204" s="106"/>
      <c r="F204" s="106"/>
      <c r="G204" s="106"/>
      <c r="H204" s="6"/>
      <c r="J204" s="6"/>
      <c r="K204" s="106"/>
      <c r="L204" s="106"/>
      <c r="M204" s="106"/>
      <c r="N204" s="106"/>
      <c r="O204" s="106"/>
      <c r="P204" s="106"/>
      <c r="Q204" s="6"/>
    </row>
    <row r="205">
      <c r="A205" s="6"/>
      <c r="B205" s="60"/>
      <c r="C205" s="106"/>
      <c r="D205" s="106"/>
      <c r="E205" s="106"/>
      <c r="F205" s="106"/>
      <c r="G205" s="106"/>
      <c r="H205" s="6"/>
    </row>
    <row r="206">
      <c r="A206" s="6"/>
      <c r="B206" s="60"/>
      <c r="C206" s="106"/>
      <c r="D206" s="106"/>
      <c r="E206" s="106"/>
      <c r="F206" s="106"/>
      <c r="G206" s="106"/>
      <c r="H206" s="6"/>
    </row>
    <row r="207">
      <c r="A207" s="6"/>
      <c r="B207" s="60"/>
      <c r="C207" s="106"/>
      <c r="D207" s="106"/>
      <c r="E207" s="106"/>
      <c r="F207" s="106"/>
      <c r="G207" s="106"/>
      <c r="H207" s="6"/>
    </row>
    <row r="208">
      <c r="A208" s="6"/>
      <c r="B208" s="60"/>
      <c r="C208" s="106"/>
      <c r="D208" s="106"/>
      <c r="E208" s="106"/>
      <c r="F208" s="106"/>
      <c r="G208" s="106"/>
      <c r="H208" s="6"/>
    </row>
    <row r="209">
      <c r="A209" s="6"/>
      <c r="B209" s="60"/>
      <c r="C209" s="106"/>
      <c r="D209" s="106"/>
      <c r="E209" s="106"/>
      <c r="F209" s="106"/>
      <c r="G209" s="106"/>
      <c r="H209" s="6"/>
    </row>
    <row r="210">
      <c r="A210" s="6"/>
      <c r="B210" s="60"/>
      <c r="C210" s="106"/>
      <c r="D210" s="106"/>
      <c r="E210" s="106"/>
      <c r="F210" s="106"/>
      <c r="G210" s="106"/>
      <c r="H210" s="6"/>
    </row>
    <row r="211">
      <c r="A211" s="6"/>
      <c r="B211" s="60"/>
      <c r="C211" s="106"/>
      <c r="D211" s="106"/>
      <c r="E211" s="106"/>
      <c r="F211" s="106"/>
      <c r="G211" s="106"/>
      <c r="H211" s="6"/>
    </row>
    <row r="212">
      <c r="A212" s="6"/>
      <c r="B212" s="60"/>
      <c r="C212" s="106"/>
      <c r="D212" s="106"/>
      <c r="E212" s="106"/>
      <c r="F212" s="106"/>
      <c r="G212" s="106"/>
      <c r="H212" s="6"/>
    </row>
    <row r="213">
      <c r="A213" s="6"/>
      <c r="B213" s="60"/>
      <c r="C213" s="106"/>
      <c r="D213" s="106"/>
      <c r="E213" s="106"/>
      <c r="F213" s="106"/>
      <c r="G213" s="106"/>
      <c r="H213" s="6"/>
    </row>
    <row r="214">
      <c r="A214" s="6"/>
      <c r="B214" s="60"/>
      <c r="C214" s="106"/>
      <c r="D214" s="106"/>
      <c r="E214" s="106"/>
      <c r="F214" s="106"/>
      <c r="G214" s="106"/>
      <c r="H214" s="6"/>
    </row>
    <row r="215">
      <c r="A215" s="6"/>
      <c r="B215" s="60"/>
      <c r="C215" s="106"/>
      <c r="D215" s="106"/>
      <c r="E215" s="106"/>
      <c r="F215" s="106"/>
      <c r="G215" s="106"/>
      <c r="H215" s="6"/>
    </row>
    <row r="216">
      <c r="A216" s="6"/>
      <c r="B216" s="60"/>
      <c r="C216" s="106"/>
      <c r="D216" s="106"/>
      <c r="E216" s="106"/>
      <c r="F216" s="106"/>
      <c r="G216" s="106"/>
      <c r="H216" s="6"/>
    </row>
    <row r="217">
      <c r="A217" s="6"/>
      <c r="B217" s="60"/>
      <c r="C217" s="106"/>
      <c r="D217" s="106"/>
      <c r="E217" s="106"/>
      <c r="F217" s="106"/>
      <c r="G217" s="106"/>
      <c r="H217" s="6"/>
    </row>
    <row r="218">
      <c r="A218" s="6"/>
      <c r="B218" s="60"/>
      <c r="C218" s="106"/>
      <c r="D218" s="106"/>
      <c r="E218" s="106"/>
      <c r="F218" s="106"/>
      <c r="G218" s="106"/>
      <c r="H218" s="6"/>
    </row>
    <row r="219">
      <c r="A219" s="6"/>
      <c r="B219" s="60"/>
      <c r="C219" s="106"/>
      <c r="D219" s="106"/>
      <c r="E219" s="106"/>
      <c r="F219" s="106"/>
      <c r="G219" s="106"/>
      <c r="H219" s="6"/>
    </row>
    <row r="220">
      <c r="A220" s="6"/>
      <c r="B220" s="60"/>
      <c r="C220" s="106"/>
      <c r="D220" s="106"/>
      <c r="E220" s="106"/>
      <c r="F220" s="106"/>
      <c r="G220" s="106"/>
      <c r="H220" s="6"/>
    </row>
    <row r="221">
      <c r="A221" s="6"/>
      <c r="B221" s="60"/>
      <c r="C221" s="106"/>
      <c r="D221" s="106"/>
      <c r="E221" s="106"/>
      <c r="F221" s="106"/>
      <c r="G221" s="106"/>
      <c r="H221" s="6"/>
    </row>
    <row r="222">
      <c r="A222" s="6"/>
      <c r="B222" s="60"/>
      <c r="C222" s="106"/>
      <c r="D222" s="106"/>
      <c r="E222" s="106"/>
      <c r="F222" s="106"/>
      <c r="G222" s="106"/>
      <c r="H222" s="6"/>
    </row>
    <row r="223">
      <c r="A223" s="6"/>
      <c r="B223" s="60"/>
      <c r="C223" s="106"/>
      <c r="D223" s="106"/>
      <c r="E223" s="106"/>
      <c r="F223" s="106"/>
      <c r="G223" s="106"/>
      <c r="H223" s="6"/>
    </row>
    <row r="224">
      <c r="A224" s="6"/>
      <c r="B224" s="60"/>
      <c r="C224" s="106"/>
      <c r="D224" s="106"/>
      <c r="E224" s="106"/>
      <c r="F224" s="106"/>
      <c r="G224" s="106"/>
      <c r="H224" s="6"/>
    </row>
    <row r="225">
      <c r="A225" s="6"/>
      <c r="B225" s="60"/>
      <c r="C225" s="106"/>
      <c r="D225" s="106"/>
      <c r="E225" s="106"/>
      <c r="F225" s="106"/>
      <c r="G225" s="106"/>
      <c r="H225" s="6"/>
    </row>
    <row r="226">
      <c r="A226" s="6"/>
      <c r="B226" s="60"/>
      <c r="C226" s="106"/>
      <c r="D226" s="106"/>
      <c r="E226" s="106"/>
      <c r="F226" s="106"/>
      <c r="G226" s="106"/>
      <c r="H226" s="6"/>
    </row>
    <row r="227">
      <c r="A227" s="6"/>
      <c r="B227" s="60"/>
      <c r="C227" s="106"/>
      <c r="D227" s="106"/>
      <c r="E227" s="106"/>
      <c r="F227" s="106"/>
      <c r="G227" s="106"/>
      <c r="H227" s="6"/>
    </row>
    <row r="228">
      <c r="A228" s="6"/>
      <c r="B228" s="60"/>
      <c r="C228" s="106"/>
      <c r="D228" s="106"/>
      <c r="E228" s="106"/>
      <c r="F228" s="106"/>
      <c r="G228" s="106"/>
      <c r="H228" s="6"/>
    </row>
    <row r="229">
      <c r="A229" s="6"/>
      <c r="B229" s="60"/>
      <c r="C229" s="106"/>
      <c r="D229" s="106"/>
      <c r="E229" s="106"/>
      <c r="F229" s="106"/>
      <c r="G229" s="106"/>
      <c r="H229" s="6"/>
    </row>
    <row r="230">
      <c r="A230" s="6"/>
      <c r="B230" s="60"/>
      <c r="C230" s="106"/>
      <c r="D230" s="106"/>
      <c r="E230" s="106"/>
      <c r="F230" s="106"/>
      <c r="G230" s="106"/>
      <c r="H230" s="6"/>
    </row>
    <row r="231">
      <c r="A231" s="6"/>
      <c r="B231" s="60"/>
      <c r="C231" s="106"/>
      <c r="D231" s="106"/>
      <c r="E231" s="106"/>
      <c r="F231" s="106"/>
      <c r="G231" s="106"/>
      <c r="H231" s="6"/>
    </row>
    <row r="232">
      <c r="A232" s="6"/>
      <c r="B232" s="60"/>
      <c r="C232" s="106"/>
      <c r="D232" s="106"/>
      <c r="E232" s="106"/>
      <c r="F232" s="106"/>
      <c r="G232" s="106"/>
      <c r="H232" s="6"/>
    </row>
    <row r="233">
      <c r="A233" s="6"/>
      <c r="B233" s="60"/>
      <c r="C233" s="106"/>
      <c r="D233" s="106"/>
      <c r="E233" s="106"/>
      <c r="F233" s="106"/>
      <c r="G233" s="106"/>
      <c r="H233" s="6"/>
    </row>
    <row r="234">
      <c r="A234" s="6"/>
      <c r="B234" s="60"/>
      <c r="C234" s="106"/>
      <c r="D234" s="106"/>
      <c r="E234" s="106"/>
      <c r="F234" s="106"/>
      <c r="G234" s="106"/>
      <c r="H234" s="6"/>
    </row>
    <row r="235">
      <c r="A235" s="6"/>
      <c r="B235" s="60"/>
      <c r="C235" s="106"/>
      <c r="D235" s="106"/>
      <c r="E235" s="106"/>
      <c r="F235" s="106"/>
      <c r="G235" s="106"/>
      <c r="H235" s="6"/>
    </row>
    <row r="236">
      <c r="A236" s="6"/>
      <c r="B236" s="60"/>
      <c r="C236" s="106"/>
      <c r="D236" s="106"/>
      <c r="E236" s="106"/>
      <c r="F236" s="106"/>
      <c r="G236" s="106"/>
      <c r="H236" s="6"/>
    </row>
    <row r="237">
      <c r="A237" s="6"/>
      <c r="B237" s="60"/>
      <c r="C237" s="106"/>
      <c r="D237" s="106"/>
      <c r="E237" s="106"/>
      <c r="F237" s="106"/>
      <c r="G237" s="106"/>
      <c r="H237" s="6"/>
    </row>
    <row r="238">
      <c r="A238" s="6"/>
      <c r="B238" s="60"/>
      <c r="C238" s="106"/>
      <c r="D238" s="106"/>
      <c r="E238" s="106"/>
      <c r="F238" s="106"/>
      <c r="G238" s="106"/>
      <c r="H238" s="6"/>
    </row>
    <row r="239">
      <c r="A239" s="6"/>
      <c r="B239" s="60"/>
      <c r="C239" s="106"/>
      <c r="D239" s="106"/>
      <c r="E239" s="106"/>
      <c r="F239" s="106"/>
      <c r="G239" s="106"/>
      <c r="H239" s="6"/>
    </row>
    <row r="240">
      <c r="A240" s="6"/>
      <c r="B240" s="60"/>
      <c r="C240" s="106"/>
      <c r="D240" s="106"/>
      <c r="E240" s="106"/>
      <c r="F240" s="106"/>
      <c r="G240" s="106"/>
      <c r="H240" s="6"/>
    </row>
    <row r="241">
      <c r="A241" s="6"/>
      <c r="B241" s="60"/>
      <c r="C241" s="106"/>
      <c r="D241" s="106"/>
      <c r="E241" s="106"/>
      <c r="F241" s="106"/>
      <c r="G241" s="106"/>
      <c r="H241" s="6"/>
    </row>
    <row r="242">
      <c r="A242" s="6"/>
      <c r="B242" s="60"/>
      <c r="C242" s="106"/>
      <c r="D242" s="106"/>
      <c r="E242" s="106"/>
      <c r="F242" s="106"/>
      <c r="G242" s="106"/>
      <c r="H242" s="6"/>
    </row>
    <row r="243">
      <c r="B243" s="55"/>
    </row>
    <row r="244">
      <c r="B244" s="55"/>
    </row>
    <row r="245">
      <c r="B245" s="55"/>
    </row>
    <row r="246">
      <c r="B246" s="55"/>
    </row>
    <row r="247">
      <c r="B247" s="55"/>
    </row>
    <row r="248">
      <c r="B248" s="55"/>
    </row>
    <row r="249">
      <c r="B249" s="55"/>
    </row>
    <row r="250">
      <c r="B250" s="55"/>
    </row>
    <row r="251">
      <c r="B251" s="55"/>
    </row>
    <row r="252">
      <c r="B252" s="55"/>
    </row>
    <row r="253">
      <c r="B253" s="55"/>
    </row>
    <row r="254">
      <c r="B254" s="55"/>
    </row>
    <row r="255">
      <c r="B255" s="55"/>
    </row>
    <row r="256">
      <c r="B256" s="55"/>
    </row>
    <row r="257">
      <c r="B257" s="55"/>
    </row>
    <row r="258">
      <c r="B258" s="55"/>
    </row>
    <row r="259">
      <c r="B259" s="55"/>
    </row>
    <row r="260">
      <c r="B260" s="55"/>
    </row>
    <row r="261">
      <c r="B261" s="55"/>
    </row>
    <row r="262">
      <c r="B262" s="55"/>
    </row>
    <row r="263">
      <c r="B263" s="55"/>
    </row>
    <row r="264">
      <c r="B264" s="55"/>
    </row>
    <row r="265">
      <c r="B265" s="55"/>
    </row>
    <row r="266">
      <c r="B266" s="55"/>
    </row>
    <row r="267">
      <c r="B267" s="55"/>
    </row>
    <row r="268">
      <c r="B268" s="55"/>
    </row>
    <row r="269">
      <c r="B269" s="55"/>
    </row>
    <row r="270">
      <c r="B270" s="55"/>
    </row>
    <row r="271">
      <c r="B271" s="55"/>
    </row>
    <row r="272">
      <c r="B272" s="55"/>
    </row>
    <row r="273">
      <c r="B273" s="55"/>
    </row>
    <row r="274">
      <c r="B274" s="55"/>
    </row>
    <row r="275">
      <c r="B275" s="55"/>
    </row>
    <row r="276">
      <c r="B276" s="55"/>
    </row>
    <row r="277">
      <c r="B277" s="55"/>
    </row>
    <row r="278">
      <c r="B278" s="55"/>
    </row>
    <row r="279">
      <c r="B279" s="55"/>
    </row>
    <row r="280">
      <c r="B280" s="55"/>
    </row>
    <row r="281">
      <c r="B281" s="55"/>
    </row>
    <row r="282">
      <c r="B282" s="55"/>
    </row>
    <row r="283">
      <c r="B283" s="55"/>
    </row>
    <row r="284">
      <c r="B284" s="55"/>
    </row>
    <row r="285">
      <c r="B285" s="55"/>
    </row>
    <row r="286">
      <c r="B286" s="55"/>
    </row>
    <row r="287">
      <c r="B287" s="55"/>
    </row>
    <row r="288">
      <c r="B288" s="55"/>
    </row>
    <row r="289">
      <c r="B289" s="55"/>
    </row>
    <row r="290">
      <c r="B290" s="55"/>
    </row>
    <row r="291">
      <c r="B291" s="55"/>
    </row>
    <row r="292">
      <c r="B292" s="55"/>
    </row>
    <row r="293">
      <c r="B293" s="55"/>
    </row>
    <row r="294">
      <c r="B294" s="55"/>
    </row>
    <row r="295">
      <c r="B295" s="55"/>
    </row>
    <row r="296">
      <c r="B296" s="55"/>
    </row>
    <row r="297">
      <c r="B297" s="55"/>
    </row>
    <row r="298">
      <c r="B298" s="55"/>
    </row>
    <row r="299">
      <c r="B299" s="55"/>
    </row>
    <row r="300">
      <c r="B300" s="55"/>
    </row>
    <row r="301">
      <c r="B301" s="55"/>
    </row>
    <row r="302">
      <c r="B302" s="55"/>
    </row>
    <row r="303">
      <c r="B303" s="55"/>
    </row>
    <row r="304">
      <c r="B304" s="55"/>
    </row>
    <row r="305">
      <c r="B305" s="55"/>
    </row>
    <row r="306">
      <c r="B306" s="55"/>
    </row>
    <row r="307">
      <c r="B307" s="55"/>
    </row>
    <row r="308">
      <c r="B308" s="55"/>
    </row>
    <row r="309">
      <c r="B309" s="55"/>
    </row>
    <row r="310">
      <c r="B310" s="55"/>
    </row>
    <row r="311">
      <c r="B311" s="55"/>
    </row>
    <row r="312">
      <c r="B312" s="55"/>
    </row>
    <row r="313">
      <c r="B313" s="55"/>
    </row>
    <row r="314">
      <c r="B314" s="55"/>
    </row>
    <row r="315">
      <c r="B315" s="55"/>
    </row>
    <row r="316">
      <c r="B316" s="55"/>
    </row>
    <row r="317">
      <c r="B317" s="55"/>
    </row>
    <row r="318">
      <c r="B318" s="55"/>
    </row>
    <row r="319">
      <c r="B319" s="55"/>
    </row>
    <row r="320">
      <c r="B320" s="55"/>
    </row>
    <row r="321">
      <c r="B321" s="55"/>
    </row>
    <row r="322">
      <c r="B322" s="55"/>
    </row>
    <row r="323">
      <c r="B323" s="55"/>
    </row>
    <row r="324">
      <c r="B324" s="55"/>
    </row>
    <row r="325">
      <c r="B325" s="55"/>
    </row>
    <row r="326">
      <c r="B326" s="55"/>
    </row>
    <row r="327">
      <c r="B327" s="55"/>
    </row>
    <row r="328">
      <c r="B328" s="55"/>
    </row>
    <row r="329">
      <c r="B329" s="55"/>
    </row>
    <row r="330">
      <c r="B330" s="55"/>
    </row>
    <row r="331">
      <c r="B331" s="55"/>
    </row>
    <row r="332">
      <c r="B332" s="55"/>
    </row>
    <row r="333">
      <c r="B333" s="55"/>
    </row>
    <row r="334">
      <c r="B334" s="55"/>
    </row>
    <row r="335">
      <c r="B335" s="55"/>
    </row>
    <row r="336">
      <c r="B336" s="55"/>
    </row>
    <row r="337">
      <c r="B337" s="55"/>
    </row>
    <row r="338">
      <c r="B338" s="55"/>
    </row>
    <row r="339">
      <c r="B339" s="55"/>
    </row>
    <row r="340">
      <c r="B340" s="55"/>
    </row>
    <row r="341">
      <c r="B341" s="55"/>
    </row>
    <row r="342">
      <c r="B342" s="55"/>
    </row>
    <row r="343">
      <c r="B343" s="55"/>
    </row>
    <row r="344">
      <c r="B344" s="55"/>
    </row>
    <row r="345">
      <c r="B345" s="55"/>
    </row>
    <row r="346">
      <c r="B346" s="55"/>
    </row>
    <row r="347">
      <c r="B347" s="55"/>
    </row>
    <row r="348">
      <c r="B348" s="55"/>
    </row>
    <row r="349">
      <c r="B349" s="55"/>
    </row>
    <row r="350">
      <c r="B350" s="55"/>
    </row>
    <row r="351">
      <c r="B351" s="55"/>
    </row>
    <row r="352">
      <c r="B352" s="55"/>
    </row>
    <row r="353">
      <c r="B353" s="55"/>
    </row>
    <row r="354">
      <c r="B354" s="55"/>
    </row>
    <row r="355">
      <c r="B355" s="55"/>
    </row>
    <row r="356">
      <c r="B356" s="55"/>
    </row>
    <row r="357">
      <c r="B357" s="55"/>
    </row>
    <row r="358">
      <c r="B358" s="55"/>
    </row>
    <row r="359">
      <c r="B359" s="55"/>
    </row>
    <row r="360">
      <c r="B360" s="55"/>
    </row>
    <row r="361">
      <c r="B361" s="55"/>
    </row>
    <row r="362">
      <c r="B362" s="55"/>
    </row>
    <row r="363">
      <c r="B363" s="55"/>
    </row>
    <row r="364">
      <c r="B364" s="55"/>
    </row>
    <row r="365">
      <c r="B365" s="55"/>
    </row>
    <row r="366">
      <c r="B366" s="55"/>
    </row>
    <row r="367">
      <c r="B367" s="55"/>
    </row>
    <row r="368">
      <c r="B368" s="55"/>
    </row>
    <row r="369">
      <c r="B369" s="55"/>
    </row>
    <row r="370">
      <c r="B370" s="55"/>
    </row>
    <row r="371">
      <c r="B371" s="55"/>
    </row>
    <row r="372">
      <c r="B372" s="55"/>
    </row>
    <row r="373">
      <c r="B373" s="55"/>
    </row>
    <row r="374">
      <c r="B374" s="55"/>
    </row>
    <row r="375">
      <c r="B375" s="55"/>
    </row>
    <row r="376">
      <c r="B376" s="55"/>
    </row>
    <row r="377">
      <c r="B377" s="55"/>
    </row>
    <row r="378">
      <c r="B378" s="55"/>
    </row>
    <row r="379">
      <c r="B379" s="55"/>
    </row>
    <row r="380">
      <c r="B380" s="55"/>
    </row>
    <row r="381">
      <c r="B381" s="55"/>
    </row>
    <row r="382">
      <c r="B382" s="55"/>
    </row>
    <row r="383">
      <c r="B383" s="55"/>
    </row>
    <row r="384">
      <c r="B384" s="55"/>
    </row>
    <row r="385">
      <c r="B385" s="55"/>
    </row>
    <row r="386">
      <c r="B386" s="55"/>
    </row>
    <row r="387">
      <c r="B387" s="55"/>
    </row>
    <row r="388">
      <c r="B388" s="55"/>
    </row>
    <row r="389">
      <c r="B389" s="55"/>
    </row>
    <row r="390">
      <c r="B390" s="55"/>
    </row>
    <row r="391">
      <c r="B391" s="55"/>
    </row>
    <row r="392">
      <c r="B392" s="55"/>
    </row>
    <row r="393">
      <c r="B393" s="55"/>
    </row>
    <row r="394">
      <c r="B394" s="55"/>
    </row>
    <row r="395">
      <c r="B395" s="55"/>
    </row>
    <row r="396">
      <c r="B396" s="55"/>
    </row>
    <row r="397">
      <c r="B397" s="55"/>
    </row>
    <row r="398">
      <c r="B398" s="55"/>
    </row>
    <row r="399">
      <c r="B399" s="55"/>
    </row>
    <row r="400">
      <c r="B400" s="55"/>
    </row>
    <row r="401">
      <c r="B401" s="55"/>
    </row>
    <row r="402">
      <c r="B402" s="55"/>
    </row>
    <row r="403">
      <c r="B403" s="55"/>
    </row>
    <row r="404">
      <c r="B404" s="55"/>
    </row>
    <row r="405">
      <c r="B405" s="55"/>
    </row>
    <row r="406">
      <c r="B406" s="55"/>
    </row>
    <row r="407">
      <c r="B407" s="55"/>
    </row>
    <row r="408">
      <c r="B408" s="55"/>
    </row>
    <row r="409">
      <c r="B409" s="55"/>
    </row>
    <row r="410">
      <c r="B410" s="55"/>
    </row>
    <row r="411">
      <c r="B411" s="55"/>
    </row>
    <row r="412">
      <c r="B412" s="55"/>
    </row>
    <row r="413">
      <c r="B413" s="55"/>
    </row>
    <row r="414">
      <c r="B414" s="55"/>
    </row>
    <row r="415">
      <c r="B415" s="55"/>
    </row>
    <row r="416">
      <c r="B416" s="55"/>
    </row>
    <row r="417">
      <c r="B417" s="55"/>
    </row>
    <row r="418">
      <c r="B418" s="55"/>
    </row>
    <row r="419">
      <c r="B419" s="55"/>
    </row>
    <row r="420">
      <c r="B420" s="55"/>
    </row>
    <row r="421">
      <c r="B421" s="55"/>
    </row>
    <row r="422">
      <c r="B422" s="55"/>
    </row>
    <row r="423">
      <c r="B423" s="55"/>
    </row>
    <row r="424">
      <c r="B424" s="55"/>
    </row>
    <row r="425">
      <c r="B425" s="55"/>
    </row>
    <row r="426">
      <c r="B426" s="55"/>
    </row>
    <row r="427">
      <c r="B427" s="55"/>
    </row>
    <row r="428">
      <c r="B428" s="55"/>
    </row>
    <row r="429">
      <c r="B429" s="55"/>
    </row>
    <row r="430">
      <c r="B430" s="55"/>
    </row>
    <row r="431">
      <c r="B431" s="55"/>
    </row>
    <row r="432">
      <c r="B432" s="55"/>
    </row>
    <row r="433">
      <c r="B433" s="55"/>
    </row>
    <row r="434">
      <c r="B434" s="55"/>
    </row>
    <row r="435">
      <c r="B435" s="55"/>
    </row>
    <row r="436">
      <c r="B436" s="55"/>
    </row>
    <row r="437">
      <c r="B437" s="55"/>
    </row>
    <row r="438">
      <c r="B438" s="55"/>
    </row>
    <row r="439">
      <c r="B439" s="55"/>
    </row>
    <row r="440">
      <c r="B440" s="55"/>
    </row>
    <row r="441">
      <c r="B441" s="55"/>
    </row>
    <row r="442">
      <c r="B442" s="55"/>
    </row>
    <row r="443">
      <c r="B443" s="55"/>
    </row>
    <row r="444">
      <c r="B444" s="55"/>
    </row>
    <row r="445">
      <c r="B445" s="55"/>
    </row>
    <row r="446">
      <c r="B446" s="55"/>
    </row>
    <row r="447">
      <c r="B447" s="55"/>
    </row>
    <row r="448">
      <c r="B448" s="55"/>
    </row>
    <row r="449">
      <c r="B449" s="55"/>
    </row>
    <row r="450">
      <c r="B450" s="55"/>
    </row>
    <row r="451">
      <c r="B451" s="55"/>
    </row>
    <row r="452">
      <c r="B452" s="55"/>
    </row>
    <row r="453">
      <c r="B453" s="55"/>
    </row>
    <row r="454">
      <c r="B454" s="55"/>
    </row>
    <row r="455">
      <c r="B455" s="55"/>
    </row>
    <row r="456">
      <c r="B456" s="55"/>
    </row>
    <row r="457">
      <c r="B457" s="55"/>
    </row>
    <row r="458">
      <c r="B458" s="55"/>
    </row>
    <row r="459">
      <c r="B459" s="55"/>
    </row>
    <row r="460">
      <c r="B460" s="55"/>
    </row>
    <row r="461">
      <c r="B461" s="55"/>
    </row>
    <row r="462">
      <c r="B462" s="55"/>
    </row>
    <row r="463">
      <c r="B463" s="55"/>
    </row>
    <row r="464">
      <c r="B464" s="55"/>
    </row>
    <row r="465">
      <c r="B465" s="55"/>
    </row>
    <row r="466">
      <c r="B466" s="55"/>
    </row>
    <row r="467">
      <c r="B467" s="55"/>
    </row>
    <row r="468">
      <c r="B468" s="55"/>
    </row>
    <row r="469">
      <c r="B469" s="55"/>
    </row>
    <row r="470">
      <c r="B470" s="55"/>
    </row>
    <row r="471">
      <c r="B471" s="55"/>
    </row>
    <row r="472">
      <c r="B472" s="55"/>
    </row>
    <row r="473">
      <c r="B473" s="55"/>
    </row>
    <row r="474">
      <c r="B474" s="55"/>
    </row>
    <row r="475">
      <c r="B475" s="55"/>
    </row>
    <row r="476">
      <c r="B476" s="55"/>
    </row>
    <row r="477">
      <c r="B477" s="55"/>
    </row>
    <row r="478">
      <c r="B478" s="55"/>
    </row>
    <row r="479">
      <c r="B479" s="55"/>
    </row>
    <row r="480">
      <c r="B480" s="55"/>
    </row>
    <row r="481">
      <c r="B481" s="55"/>
    </row>
    <row r="482">
      <c r="B482" s="55"/>
    </row>
    <row r="483">
      <c r="B483" s="55"/>
    </row>
    <row r="484">
      <c r="B484" s="55"/>
    </row>
    <row r="485">
      <c r="B485" s="55"/>
    </row>
    <row r="486">
      <c r="B486" s="55"/>
    </row>
    <row r="487">
      <c r="B487" s="55"/>
    </row>
    <row r="488">
      <c r="B488" s="55"/>
    </row>
    <row r="489">
      <c r="B489" s="55"/>
    </row>
    <row r="490">
      <c r="B490" s="55"/>
    </row>
    <row r="491">
      <c r="B491" s="55"/>
    </row>
    <row r="492">
      <c r="B492" s="55"/>
    </row>
    <row r="493">
      <c r="B493" s="55"/>
    </row>
    <row r="494">
      <c r="B494" s="55"/>
    </row>
    <row r="495">
      <c r="B495" s="55"/>
    </row>
    <row r="496">
      <c r="B496" s="55"/>
    </row>
    <row r="497">
      <c r="B497" s="55"/>
    </row>
    <row r="498">
      <c r="B498" s="55"/>
    </row>
    <row r="499">
      <c r="B499" s="55"/>
    </row>
    <row r="500">
      <c r="B500" s="55"/>
    </row>
    <row r="501">
      <c r="B501" s="55"/>
    </row>
    <row r="502">
      <c r="B502" s="55"/>
    </row>
    <row r="503">
      <c r="B503" s="55"/>
    </row>
    <row r="504">
      <c r="B504" s="55"/>
    </row>
    <row r="505">
      <c r="B505" s="55"/>
    </row>
    <row r="506">
      <c r="B506" s="55"/>
    </row>
    <row r="507">
      <c r="B507" s="55"/>
    </row>
    <row r="508">
      <c r="B508" s="55"/>
    </row>
    <row r="509">
      <c r="B509" s="55"/>
    </row>
    <row r="510">
      <c r="B510" s="55"/>
    </row>
    <row r="511">
      <c r="B511" s="55"/>
    </row>
    <row r="512">
      <c r="B512" s="55"/>
    </row>
    <row r="513">
      <c r="B513" s="55"/>
    </row>
    <row r="514">
      <c r="B514" s="55"/>
    </row>
    <row r="515">
      <c r="B515" s="55"/>
    </row>
    <row r="516">
      <c r="B516" s="55"/>
    </row>
    <row r="517">
      <c r="B517" s="55"/>
    </row>
    <row r="518">
      <c r="B518" s="55"/>
    </row>
    <row r="519">
      <c r="B519" s="55"/>
    </row>
    <row r="520">
      <c r="B520" s="55"/>
    </row>
    <row r="521">
      <c r="B521" s="55"/>
    </row>
    <row r="522">
      <c r="B522" s="55"/>
    </row>
    <row r="523">
      <c r="B523" s="55"/>
    </row>
    <row r="524">
      <c r="B524" s="55"/>
    </row>
    <row r="525">
      <c r="B525" s="55"/>
    </row>
    <row r="526">
      <c r="B526" s="55"/>
    </row>
    <row r="527">
      <c r="B527" s="55"/>
    </row>
    <row r="528">
      <c r="B528" s="55"/>
    </row>
    <row r="529">
      <c r="B529" s="55"/>
    </row>
    <row r="530">
      <c r="B530" s="55"/>
    </row>
    <row r="531">
      <c r="B531" s="55"/>
    </row>
    <row r="532">
      <c r="B532" s="55"/>
    </row>
    <row r="533">
      <c r="B533" s="55"/>
    </row>
    <row r="534">
      <c r="B534" s="55"/>
    </row>
    <row r="535">
      <c r="B535" s="55"/>
    </row>
    <row r="536">
      <c r="B536" s="55"/>
    </row>
    <row r="537">
      <c r="B537" s="55"/>
    </row>
    <row r="538">
      <c r="B538" s="55"/>
    </row>
    <row r="539">
      <c r="B539" s="55"/>
    </row>
    <row r="540">
      <c r="B540" s="55"/>
    </row>
    <row r="541">
      <c r="B541" s="55"/>
    </row>
    <row r="542">
      <c r="B542" s="55"/>
    </row>
    <row r="543">
      <c r="B543" s="55"/>
    </row>
    <row r="544">
      <c r="B544" s="55"/>
    </row>
    <row r="545">
      <c r="B545" s="55"/>
    </row>
    <row r="546">
      <c r="B546" s="55"/>
    </row>
    <row r="547">
      <c r="B547" s="55"/>
    </row>
    <row r="548">
      <c r="B548" s="55"/>
    </row>
    <row r="549">
      <c r="B549" s="55"/>
    </row>
    <row r="550">
      <c r="B550" s="55"/>
    </row>
    <row r="551">
      <c r="B551" s="55"/>
    </row>
    <row r="552">
      <c r="B552" s="55"/>
    </row>
    <row r="553">
      <c r="B553" s="55"/>
    </row>
    <row r="554">
      <c r="B554" s="55"/>
    </row>
    <row r="555">
      <c r="B555" s="55"/>
    </row>
    <row r="556">
      <c r="B556" s="55"/>
    </row>
    <row r="557">
      <c r="B557" s="55"/>
    </row>
    <row r="558">
      <c r="B558" s="55"/>
    </row>
    <row r="559">
      <c r="B559" s="55"/>
    </row>
    <row r="560">
      <c r="B560" s="55"/>
    </row>
    <row r="561">
      <c r="B561" s="55"/>
    </row>
    <row r="562">
      <c r="B562" s="55"/>
    </row>
    <row r="563">
      <c r="B563" s="55"/>
    </row>
    <row r="564">
      <c r="B564" s="55"/>
    </row>
    <row r="565">
      <c r="B565" s="55"/>
    </row>
    <row r="566">
      <c r="B566" s="55"/>
    </row>
    <row r="567">
      <c r="B567" s="55"/>
    </row>
    <row r="568">
      <c r="B568" s="55"/>
    </row>
    <row r="569">
      <c r="B569" s="55"/>
    </row>
    <row r="570">
      <c r="B570" s="55"/>
    </row>
    <row r="571">
      <c r="B571" s="55"/>
    </row>
    <row r="572">
      <c r="B572" s="55"/>
    </row>
    <row r="573">
      <c r="B573" s="55"/>
    </row>
    <row r="574">
      <c r="B574" s="55"/>
    </row>
    <row r="575">
      <c r="B575" s="55"/>
    </row>
    <row r="576">
      <c r="B576" s="55"/>
    </row>
    <row r="577">
      <c r="B577" s="55"/>
    </row>
    <row r="578">
      <c r="B578" s="55"/>
    </row>
    <row r="579">
      <c r="B579" s="55"/>
    </row>
    <row r="580">
      <c r="B580" s="55"/>
    </row>
    <row r="581">
      <c r="B581" s="55"/>
    </row>
    <row r="582">
      <c r="B582" s="55"/>
    </row>
    <row r="583">
      <c r="B583" s="55"/>
    </row>
    <row r="584">
      <c r="B584" s="55"/>
    </row>
    <row r="585">
      <c r="B585" s="55"/>
    </row>
    <row r="586">
      <c r="B586" s="55"/>
    </row>
    <row r="587">
      <c r="B587" s="55"/>
    </row>
    <row r="588">
      <c r="B588" s="55"/>
    </row>
    <row r="589">
      <c r="B589" s="55"/>
    </row>
    <row r="590">
      <c r="B590" s="55"/>
    </row>
    <row r="591">
      <c r="B591" s="55"/>
    </row>
    <row r="592">
      <c r="B592" s="55"/>
    </row>
    <row r="593">
      <c r="B593" s="55"/>
    </row>
    <row r="594">
      <c r="B594" s="55"/>
    </row>
    <row r="595">
      <c r="B595" s="55"/>
    </row>
    <row r="596">
      <c r="B596" s="55"/>
    </row>
    <row r="597">
      <c r="B597" s="55"/>
    </row>
    <row r="598">
      <c r="B598" s="55"/>
    </row>
    <row r="599">
      <c r="B599" s="55"/>
    </row>
    <row r="600">
      <c r="B600" s="55"/>
    </row>
    <row r="601">
      <c r="B601" s="55"/>
    </row>
    <row r="602">
      <c r="B602" s="55"/>
    </row>
    <row r="603">
      <c r="B603" s="55"/>
    </row>
    <row r="604">
      <c r="B604" s="55"/>
    </row>
    <row r="605">
      <c r="B605" s="55"/>
    </row>
    <row r="606">
      <c r="B606" s="55"/>
    </row>
    <row r="607">
      <c r="B607" s="55"/>
    </row>
    <row r="608">
      <c r="B608" s="55"/>
    </row>
    <row r="609">
      <c r="B609" s="55"/>
    </row>
    <row r="610">
      <c r="B610" s="55"/>
    </row>
    <row r="611">
      <c r="B611" s="55"/>
    </row>
    <row r="612">
      <c r="B612" s="55"/>
    </row>
    <row r="613">
      <c r="B613" s="55"/>
    </row>
    <row r="614">
      <c r="B614" s="55"/>
    </row>
    <row r="615">
      <c r="B615" s="55"/>
    </row>
    <row r="616">
      <c r="B616" s="55"/>
    </row>
    <row r="617">
      <c r="B617" s="55"/>
    </row>
    <row r="618">
      <c r="B618" s="55"/>
    </row>
    <row r="619">
      <c r="B619" s="55"/>
    </row>
    <row r="620">
      <c r="B620" s="55"/>
    </row>
    <row r="621">
      <c r="B621" s="55"/>
    </row>
    <row r="622">
      <c r="B622" s="55"/>
    </row>
    <row r="623">
      <c r="B623" s="55"/>
    </row>
    <row r="624">
      <c r="B624" s="55"/>
    </row>
    <row r="625">
      <c r="B625" s="55"/>
    </row>
    <row r="626">
      <c r="B626" s="55"/>
    </row>
    <row r="627">
      <c r="B627" s="55"/>
    </row>
    <row r="628">
      <c r="B628" s="55"/>
    </row>
    <row r="629">
      <c r="B629" s="55"/>
    </row>
    <row r="630">
      <c r="B630" s="55"/>
    </row>
    <row r="631">
      <c r="B631" s="55"/>
    </row>
    <row r="632">
      <c r="B632" s="55"/>
    </row>
    <row r="633">
      <c r="B633" s="55"/>
    </row>
    <row r="634">
      <c r="B634" s="55"/>
    </row>
    <row r="635">
      <c r="B635" s="55"/>
    </row>
    <row r="636">
      <c r="B636" s="55"/>
    </row>
    <row r="637">
      <c r="B637" s="55"/>
    </row>
    <row r="638">
      <c r="B638" s="55"/>
    </row>
    <row r="639">
      <c r="B639" s="55"/>
    </row>
    <row r="640">
      <c r="B640" s="55"/>
    </row>
    <row r="641">
      <c r="B641" s="55"/>
    </row>
    <row r="642">
      <c r="B642" s="55"/>
    </row>
    <row r="643">
      <c r="B643" s="55"/>
    </row>
    <row r="644">
      <c r="B644" s="55"/>
    </row>
    <row r="645">
      <c r="B645" s="55"/>
    </row>
    <row r="646">
      <c r="B646" s="55"/>
    </row>
    <row r="647">
      <c r="B647" s="55"/>
    </row>
    <row r="648">
      <c r="B648" s="55"/>
    </row>
    <row r="649">
      <c r="B649" s="55"/>
    </row>
    <row r="650">
      <c r="B650" s="55"/>
    </row>
    <row r="651">
      <c r="B651" s="55"/>
    </row>
    <row r="652">
      <c r="B652" s="55"/>
    </row>
    <row r="653">
      <c r="B653" s="55"/>
    </row>
    <row r="654">
      <c r="B654" s="55"/>
    </row>
    <row r="655">
      <c r="B655" s="55"/>
    </row>
    <row r="656">
      <c r="B656" s="55"/>
    </row>
    <row r="657">
      <c r="B657" s="55"/>
    </row>
    <row r="658">
      <c r="B658" s="55"/>
    </row>
    <row r="659">
      <c r="B659" s="55"/>
    </row>
    <row r="660">
      <c r="B660" s="55"/>
    </row>
    <row r="661">
      <c r="B661" s="55"/>
    </row>
    <row r="662">
      <c r="B662" s="55"/>
    </row>
    <row r="663">
      <c r="B663" s="55"/>
    </row>
    <row r="664">
      <c r="B664" s="55"/>
    </row>
    <row r="665">
      <c r="B665" s="55"/>
    </row>
    <row r="666">
      <c r="B666" s="55"/>
    </row>
    <row r="667">
      <c r="B667" s="55"/>
    </row>
    <row r="668">
      <c r="B668" s="55"/>
    </row>
    <row r="669">
      <c r="B669" s="55"/>
    </row>
    <row r="670">
      <c r="B670" s="55"/>
    </row>
    <row r="671">
      <c r="B671" s="55"/>
    </row>
    <row r="672">
      <c r="B672" s="55"/>
    </row>
    <row r="673">
      <c r="B673" s="55"/>
    </row>
    <row r="674">
      <c r="B674" s="55"/>
    </row>
    <row r="675">
      <c r="B675" s="55"/>
    </row>
    <row r="676">
      <c r="B676" s="55"/>
    </row>
    <row r="677">
      <c r="B677" s="55"/>
    </row>
    <row r="678">
      <c r="B678" s="55"/>
    </row>
    <row r="679">
      <c r="B679" s="55"/>
    </row>
    <row r="680">
      <c r="B680" s="55"/>
    </row>
    <row r="681">
      <c r="B681" s="55"/>
    </row>
    <row r="682">
      <c r="B682" s="55"/>
    </row>
    <row r="683">
      <c r="B683" s="55"/>
    </row>
    <row r="684">
      <c r="B684" s="55"/>
    </row>
    <row r="685">
      <c r="B685" s="55"/>
    </row>
    <row r="686">
      <c r="B686" s="55"/>
    </row>
    <row r="687">
      <c r="B687" s="55"/>
    </row>
    <row r="688">
      <c r="B688" s="55"/>
    </row>
    <row r="689">
      <c r="B689" s="55"/>
    </row>
    <row r="690">
      <c r="B690" s="55"/>
    </row>
    <row r="691">
      <c r="B691" s="55"/>
    </row>
    <row r="692">
      <c r="B692" s="55"/>
    </row>
    <row r="693">
      <c r="B693" s="55"/>
    </row>
    <row r="694">
      <c r="B694" s="55"/>
    </row>
    <row r="695">
      <c r="B695" s="55"/>
    </row>
    <row r="696">
      <c r="B696" s="55"/>
    </row>
    <row r="697">
      <c r="B697" s="55"/>
    </row>
    <row r="698">
      <c r="B698" s="55"/>
    </row>
    <row r="699">
      <c r="B699" s="55"/>
    </row>
    <row r="700">
      <c r="B700" s="55"/>
    </row>
    <row r="701">
      <c r="B701" s="55"/>
    </row>
    <row r="702">
      <c r="B702" s="55"/>
    </row>
    <row r="703">
      <c r="B703" s="55"/>
    </row>
    <row r="704">
      <c r="B704" s="55"/>
    </row>
    <row r="705">
      <c r="B705" s="55"/>
    </row>
    <row r="706">
      <c r="B706" s="55"/>
    </row>
    <row r="707">
      <c r="B707" s="55"/>
    </row>
    <row r="708">
      <c r="B708" s="55"/>
    </row>
    <row r="709">
      <c r="B709" s="55"/>
    </row>
    <row r="710">
      <c r="B710" s="55"/>
    </row>
    <row r="711">
      <c r="B711" s="55"/>
    </row>
    <row r="712">
      <c r="B712" s="55"/>
    </row>
    <row r="713">
      <c r="B713" s="55"/>
    </row>
    <row r="714">
      <c r="B714" s="55"/>
    </row>
    <row r="715">
      <c r="B715" s="55"/>
    </row>
    <row r="716">
      <c r="B716" s="55"/>
    </row>
    <row r="717">
      <c r="B717" s="55"/>
    </row>
    <row r="718">
      <c r="B718" s="55"/>
    </row>
    <row r="719">
      <c r="B719" s="55"/>
    </row>
    <row r="720">
      <c r="B720" s="55"/>
    </row>
    <row r="721">
      <c r="B721" s="55"/>
    </row>
    <row r="722">
      <c r="B722" s="55"/>
    </row>
    <row r="723">
      <c r="B723" s="55"/>
    </row>
    <row r="724">
      <c r="B724" s="55"/>
    </row>
    <row r="725">
      <c r="B725" s="55"/>
    </row>
    <row r="726">
      <c r="B726" s="55"/>
    </row>
    <row r="727">
      <c r="B727" s="55"/>
    </row>
    <row r="728">
      <c r="B728" s="55"/>
    </row>
    <row r="729">
      <c r="B729" s="55"/>
    </row>
    <row r="730">
      <c r="B730" s="55"/>
    </row>
    <row r="731">
      <c r="B731" s="55"/>
    </row>
    <row r="732">
      <c r="B732" s="55"/>
    </row>
    <row r="733">
      <c r="B733" s="55"/>
    </row>
    <row r="734">
      <c r="B734" s="55"/>
    </row>
    <row r="735">
      <c r="B735" s="55"/>
    </row>
    <row r="736">
      <c r="B736" s="55"/>
    </row>
    <row r="737">
      <c r="B737" s="55"/>
    </row>
    <row r="738">
      <c r="B738" s="55"/>
    </row>
    <row r="739">
      <c r="B739" s="55"/>
    </row>
    <row r="740">
      <c r="B740" s="55"/>
    </row>
    <row r="741">
      <c r="B741" s="55"/>
    </row>
    <row r="742">
      <c r="B742" s="55"/>
    </row>
    <row r="743">
      <c r="B743" s="55"/>
    </row>
    <row r="744">
      <c r="B744" s="55"/>
    </row>
    <row r="745">
      <c r="B745" s="55"/>
    </row>
    <row r="746">
      <c r="B746" s="55"/>
    </row>
    <row r="747">
      <c r="B747" s="55"/>
    </row>
    <row r="748">
      <c r="B748" s="55"/>
    </row>
    <row r="749">
      <c r="B749" s="55"/>
    </row>
    <row r="750">
      <c r="B750" s="55"/>
    </row>
    <row r="751">
      <c r="B751" s="55"/>
    </row>
    <row r="752">
      <c r="B752" s="55"/>
    </row>
    <row r="753">
      <c r="B753" s="55"/>
    </row>
    <row r="754">
      <c r="B754" s="55"/>
    </row>
    <row r="755">
      <c r="B755" s="55"/>
    </row>
    <row r="756">
      <c r="B756" s="55"/>
    </row>
    <row r="757">
      <c r="B757" s="55"/>
    </row>
    <row r="758">
      <c r="B758" s="55"/>
    </row>
    <row r="759">
      <c r="B759" s="55"/>
    </row>
    <row r="760">
      <c r="B760" s="55"/>
    </row>
    <row r="761">
      <c r="B761" s="55"/>
    </row>
    <row r="762">
      <c r="B762" s="55"/>
    </row>
    <row r="763">
      <c r="B763" s="55"/>
    </row>
    <row r="764">
      <c r="B764" s="55"/>
    </row>
    <row r="765">
      <c r="B765" s="55"/>
    </row>
    <row r="766">
      <c r="B766" s="55"/>
    </row>
    <row r="767">
      <c r="B767" s="55"/>
    </row>
    <row r="768">
      <c r="B768" s="55"/>
    </row>
    <row r="769">
      <c r="B769" s="55"/>
    </row>
    <row r="770">
      <c r="B770" s="55"/>
    </row>
    <row r="771">
      <c r="B771" s="55"/>
    </row>
    <row r="772">
      <c r="B772" s="55"/>
    </row>
    <row r="773">
      <c r="B773" s="55"/>
    </row>
    <row r="774">
      <c r="B774" s="55"/>
    </row>
    <row r="775">
      <c r="B775" s="55"/>
    </row>
    <row r="776">
      <c r="B776" s="55"/>
    </row>
    <row r="777">
      <c r="B777" s="55"/>
    </row>
    <row r="778">
      <c r="B778" s="55"/>
    </row>
    <row r="779">
      <c r="B779" s="55"/>
    </row>
    <row r="780">
      <c r="B780" s="55"/>
    </row>
    <row r="781">
      <c r="B781" s="55"/>
    </row>
    <row r="782">
      <c r="B782" s="55"/>
    </row>
    <row r="783">
      <c r="B783" s="55"/>
    </row>
    <row r="784">
      <c r="B784" s="55"/>
    </row>
    <row r="785">
      <c r="B785" s="55"/>
    </row>
    <row r="786">
      <c r="B786" s="55"/>
    </row>
    <row r="787">
      <c r="B787" s="55"/>
    </row>
    <row r="788">
      <c r="B788" s="55"/>
    </row>
    <row r="789">
      <c r="B789" s="55"/>
    </row>
    <row r="790">
      <c r="B790" s="55"/>
    </row>
    <row r="791">
      <c r="B791" s="55"/>
    </row>
    <row r="792">
      <c r="B792" s="55"/>
    </row>
    <row r="793">
      <c r="B793" s="55"/>
    </row>
    <row r="794">
      <c r="B794" s="55"/>
    </row>
    <row r="795">
      <c r="B795" s="55"/>
    </row>
    <row r="796">
      <c r="B796" s="55"/>
    </row>
    <row r="797">
      <c r="B797" s="55"/>
    </row>
    <row r="798">
      <c r="B798" s="55"/>
    </row>
    <row r="799">
      <c r="B799" s="55"/>
    </row>
    <row r="800">
      <c r="B800" s="55"/>
    </row>
    <row r="801">
      <c r="B801" s="55"/>
    </row>
    <row r="802">
      <c r="B802" s="55"/>
    </row>
    <row r="803">
      <c r="B803" s="55"/>
    </row>
    <row r="804">
      <c r="B804" s="55"/>
    </row>
    <row r="805">
      <c r="B805" s="55"/>
    </row>
    <row r="806">
      <c r="B806" s="55"/>
    </row>
    <row r="807">
      <c r="B807" s="55"/>
    </row>
    <row r="808">
      <c r="B808" s="55"/>
    </row>
    <row r="809">
      <c r="B809" s="55"/>
    </row>
    <row r="810">
      <c r="B810" s="55"/>
    </row>
    <row r="811">
      <c r="B811" s="55"/>
    </row>
    <row r="812">
      <c r="B812" s="55"/>
    </row>
    <row r="813">
      <c r="B813" s="55"/>
    </row>
    <row r="814">
      <c r="B814" s="55"/>
    </row>
    <row r="815">
      <c r="B815" s="55"/>
    </row>
    <row r="816">
      <c r="B816" s="55"/>
    </row>
    <row r="817">
      <c r="B817" s="55"/>
    </row>
    <row r="818">
      <c r="B818" s="55"/>
    </row>
    <row r="819">
      <c r="B819" s="55"/>
    </row>
    <row r="820">
      <c r="B820" s="55"/>
    </row>
    <row r="821">
      <c r="B821" s="55"/>
    </row>
    <row r="822">
      <c r="B822" s="55"/>
    </row>
    <row r="823">
      <c r="B823" s="55"/>
    </row>
    <row r="824">
      <c r="B824" s="55"/>
    </row>
    <row r="825">
      <c r="B825" s="55"/>
    </row>
    <row r="826">
      <c r="B826" s="55"/>
    </row>
    <row r="827">
      <c r="B827" s="55"/>
    </row>
    <row r="828">
      <c r="B828" s="55"/>
    </row>
    <row r="829">
      <c r="B829" s="55"/>
    </row>
    <row r="830">
      <c r="B830" s="55"/>
    </row>
    <row r="831">
      <c r="B831" s="55"/>
    </row>
    <row r="832">
      <c r="B832" s="55"/>
    </row>
    <row r="833">
      <c r="B833" s="55"/>
    </row>
    <row r="834">
      <c r="B834" s="55"/>
    </row>
    <row r="835">
      <c r="B835" s="55"/>
    </row>
    <row r="836">
      <c r="B836" s="55"/>
    </row>
    <row r="837">
      <c r="B837" s="55"/>
    </row>
    <row r="838">
      <c r="B838" s="55"/>
    </row>
    <row r="839">
      <c r="B839" s="55"/>
    </row>
    <row r="840">
      <c r="B840" s="55"/>
    </row>
    <row r="841">
      <c r="B841" s="55"/>
    </row>
    <row r="842">
      <c r="B842" s="55"/>
    </row>
    <row r="843">
      <c r="B843" s="55"/>
    </row>
    <row r="844">
      <c r="B844" s="55"/>
    </row>
    <row r="845">
      <c r="B845" s="55"/>
    </row>
    <row r="846">
      <c r="B846" s="55"/>
    </row>
    <row r="847">
      <c r="B847" s="55"/>
    </row>
    <row r="848">
      <c r="B848" s="55"/>
    </row>
    <row r="849">
      <c r="B849" s="55"/>
    </row>
    <row r="850">
      <c r="B850" s="55"/>
    </row>
    <row r="851">
      <c r="B851" s="55"/>
    </row>
    <row r="852">
      <c r="B852" s="55"/>
    </row>
    <row r="853">
      <c r="B853" s="55"/>
    </row>
    <row r="854">
      <c r="B854" s="55"/>
    </row>
    <row r="855">
      <c r="B855" s="55"/>
    </row>
    <row r="856">
      <c r="B856" s="55"/>
    </row>
    <row r="857">
      <c r="B857" s="55"/>
    </row>
    <row r="858">
      <c r="B858" s="55"/>
    </row>
    <row r="859">
      <c r="B859" s="55"/>
    </row>
    <row r="860">
      <c r="B860" s="55"/>
    </row>
    <row r="861">
      <c r="B861" s="55"/>
    </row>
    <row r="862">
      <c r="B862" s="55"/>
    </row>
    <row r="863">
      <c r="B863" s="55"/>
    </row>
    <row r="864">
      <c r="B864" s="55"/>
    </row>
    <row r="865">
      <c r="B865" s="55"/>
    </row>
    <row r="866">
      <c r="B866" s="55"/>
    </row>
    <row r="867">
      <c r="B867" s="55"/>
    </row>
    <row r="868">
      <c r="B868" s="55"/>
    </row>
    <row r="869">
      <c r="B869" s="55"/>
    </row>
    <row r="870">
      <c r="B870" s="55"/>
    </row>
    <row r="871">
      <c r="B871" s="55"/>
    </row>
    <row r="872">
      <c r="B872" s="55"/>
    </row>
    <row r="873">
      <c r="B873" s="55"/>
    </row>
    <row r="874">
      <c r="B874" s="55"/>
    </row>
    <row r="875">
      <c r="B875" s="55"/>
    </row>
    <row r="876">
      <c r="B876" s="55"/>
    </row>
    <row r="877">
      <c r="B877" s="55"/>
    </row>
    <row r="878">
      <c r="B878" s="55"/>
    </row>
    <row r="879">
      <c r="B879" s="55"/>
    </row>
    <row r="880">
      <c r="B880" s="55"/>
    </row>
    <row r="881">
      <c r="B881" s="55"/>
    </row>
    <row r="882">
      <c r="B882" s="55"/>
    </row>
    <row r="883">
      <c r="B883" s="55"/>
    </row>
    <row r="884">
      <c r="B884" s="55"/>
    </row>
    <row r="885">
      <c r="B885" s="55"/>
    </row>
    <row r="886">
      <c r="B886" s="55"/>
    </row>
    <row r="887">
      <c r="B887" s="55"/>
    </row>
    <row r="888">
      <c r="B888" s="55"/>
    </row>
    <row r="889">
      <c r="B889" s="55"/>
    </row>
    <row r="890">
      <c r="B890" s="55"/>
    </row>
    <row r="891">
      <c r="B891" s="55"/>
    </row>
    <row r="892">
      <c r="B892" s="55"/>
    </row>
    <row r="893">
      <c r="B893" s="55"/>
    </row>
    <row r="894">
      <c r="B894" s="55"/>
    </row>
    <row r="895">
      <c r="B895" s="55"/>
    </row>
    <row r="896">
      <c r="B896" s="55"/>
    </row>
    <row r="897">
      <c r="B897" s="55"/>
    </row>
    <row r="898">
      <c r="B898" s="55"/>
    </row>
    <row r="899">
      <c r="B899" s="55"/>
    </row>
    <row r="900">
      <c r="B900" s="55"/>
    </row>
    <row r="901">
      <c r="B901" s="55"/>
    </row>
    <row r="902">
      <c r="B902" s="55"/>
    </row>
    <row r="903">
      <c r="B903" s="55"/>
    </row>
    <row r="904">
      <c r="B904" s="55"/>
    </row>
    <row r="905">
      <c r="B905" s="55"/>
    </row>
    <row r="906">
      <c r="B906" s="55"/>
    </row>
    <row r="907">
      <c r="B907" s="55"/>
    </row>
    <row r="908">
      <c r="B908" s="55"/>
    </row>
    <row r="909">
      <c r="B909" s="55"/>
    </row>
    <row r="910">
      <c r="B910" s="55"/>
    </row>
    <row r="911">
      <c r="B911" s="55"/>
    </row>
    <row r="912">
      <c r="B912" s="55"/>
    </row>
    <row r="913">
      <c r="B913" s="55"/>
    </row>
    <row r="914">
      <c r="B914" s="55"/>
    </row>
    <row r="915">
      <c r="B915" s="55"/>
    </row>
    <row r="916">
      <c r="B916" s="55"/>
    </row>
    <row r="917">
      <c r="B917" s="55"/>
    </row>
    <row r="918">
      <c r="B918" s="55"/>
    </row>
    <row r="919">
      <c r="B919" s="55"/>
    </row>
    <row r="920">
      <c r="B920" s="55"/>
    </row>
    <row r="921">
      <c r="B921" s="55"/>
    </row>
    <row r="922">
      <c r="B922" s="55"/>
    </row>
    <row r="923">
      <c r="B923" s="55"/>
    </row>
    <row r="924">
      <c r="B924" s="55"/>
    </row>
    <row r="925">
      <c r="B925" s="55"/>
    </row>
    <row r="926">
      <c r="B926" s="55"/>
    </row>
    <row r="927">
      <c r="B927" s="55"/>
    </row>
    <row r="928">
      <c r="B928" s="55"/>
    </row>
    <row r="929">
      <c r="B929" s="55"/>
    </row>
    <row r="930">
      <c r="B930" s="55"/>
    </row>
    <row r="931">
      <c r="B931" s="55"/>
    </row>
    <row r="932">
      <c r="B932" s="55"/>
    </row>
    <row r="933">
      <c r="B933" s="55"/>
    </row>
    <row r="934">
      <c r="B934" s="55"/>
    </row>
    <row r="935">
      <c r="B935" s="55"/>
    </row>
    <row r="936">
      <c r="B936" s="55"/>
    </row>
    <row r="937">
      <c r="B937" s="55"/>
    </row>
    <row r="938">
      <c r="B938" s="55"/>
    </row>
    <row r="939">
      <c r="B939" s="55"/>
    </row>
    <row r="940">
      <c r="B940" s="55"/>
    </row>
    <row r="941">
      <c r="B941" s="55"/>
    </row>
    <row r="942">
      <c r="B942" s="55"/>
    </row>
    <row r="943">
      <c r="B943" s="55"/>
    </row>
    <row r="944">
      <c r="B944" s="55"/>
    </row>
    <row r="945">
      <c r="B945" s="55"/>
    </row>
    <row r="946">
      <c r="B946" s="55"/>
    </row>
    <row r="947">
      <c r="B947" s="55"/>
    </row>
    <row r="948">
      <c r="B948" s="55"/>
    </row>
    <row r="949">
      <c r="B949" s="55"/>
    </row>
    <row r="950">
      <c r="B950" s="55"/>
    </row>
    <row r="951">
      <c r="B951" s="55"/>
    </row>
    <row r="952">
      <c r="B952" s="55"/>
    </row>
    <row r="953">
      <c r="B953" s="55"/>
    </row>
    <row r="954">
      <c r="B954" s="55"/>
    </row>
    <row r="955">
      <c r="B955" s="55"/>
    </row>
    <row r="956">
      <c r="B956" s="55"/>
    </row>
    <row r="957">
      <c r="B957" s="55"/>
    </row>
    <row r="958">
      <c r="B958" s="55"/>
    </row>
    <row r="959">
      <c r="B959" s="55"/>
    </row>
    <row r="960">
      <c r="B960" s="55"/>
    </row>
    <row r="961">
      <c r="B961" s="55"/>
    </row>
    <row r="962">
      <c r="B962" s="55"/>
    </row>
    <row r="963">
      <c r="B963" s="55"/>
    </row>
    <row r="964">
      <c r="B964" s="55"/>
    </row>
    <row r="965">
      <c r="B965" s="55"/>
    </row>
    <row r="966">
      <c r="B966" s="55"/>
    </row>
    <row r="967">
      <c r="B967" s="55"/>
    </row>
    <row r="968">
      <c r="B968" s="55"/>
    </row>
    <row r="969">
      <c r="B969" s="55"/>
    </row>
    <row r="970">
      <c r="B970" s="55"/>
    </row>
    <row r="971">
      <c r="B971" s="55"/>
    </row>
    <row r="972">
      <c r="B972" s="55"/>
    </row>
    <row r="973">
      <c r="B973" s="55"/>
    </row>
    <row r="974">
      <c r="B974" s="55"/>
    </row>
    <row r="975">
      <c r="B975" s="55"/>
    </row>
    <row r="976">
      <c r="B976" s="55"/>
    </row>
    <row r="977">
      <c r="B977" s="55"/>
    </row>
    <row r="978">
      <c r="B978" s="55"/>
    </row>
    <row r="979">
      <c r="B979" s="55"/>
    </row>
    <row r="980">
      <c r="B980" s="55"/>
    </row>
    <row r="981">
      <c r="B981" s="55"/>
    </row>
    <row r="982">
      <c r="B982" s="55"/>
    </row>
    <row r="983">
      <c r="B983" s="55"/>
    </row>
    <row r="984">
      <c r="B984" s="55"/>
    </row>
    <row r="985">
      <c r="B985" s="55"/>
    </row>
    <row r="986">
      <c r="B986" s="55"/>
    </row>
    <row r="987">
      <c r="B987" s="55"/>
    </row>
    <row r="988">
      <c r="B988" s="55"/>
    </row>
    <row r="989">
      <c r="B989" s="55"/>
    </row>
    <row r="990">
      <c r="B990" s="55"/>
    </row>
    <row r="991">
      <c r="B991" s="55"/>
    </row>
    <row r="992">
      <c r="B992" s="55"/>
    </row>
    <row r="993">
      <c r="B993" s="55"/>
    </row>
    <row r="994">
      <c r="B994" s="55"/>
    </row>
    <row r="995">
      <c r="B995" s="55"/>
    </row>
    <row r="996">
      <c r="B996" s="55"/>
    </row>
    <row r="997">
      <c r="B997" s="55"/>
    </row>
    <row r="998">
      <c r="B998" s="55"/>
    </row>
    <row r="999">
      <c r="B999" s="55"/>
    </row>
    <row r="1000">
      <c r="B1000" s="55"/>
    </row>
    <row r="1001">
      <c r="B1001" s="55"/>
    </row>
    <row r="1002">
      <c r="B1002" s="55"/>
    </row>
  </sheetData>
  <mergeCells count="2">
    <mergeCell ref="D1:E1"/>
    <mergeCell ref="M1:N1"/>
  </mergeCells>
  <conditionalFormatting sqref="K2">
    <cfRule type="cellIs" dxfId="0" priority="1" operator="equal">
      <formula>"TRUE"</formula>
    </cfRule>
  </conditionalFormatting>
  <conditionalFormatting sqref="K3:K203">
    <cfRule type="cellIs" dxfId="0" priority="2" operator="equal">
      <formula>"TRUE"</formula>
    </cfRule>
  </conditionalFormatting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75"/>
  <cols>
    <col customWidth="1" min="2" max="2" width="32.75"/>
    <col customWidth="1" min="3" max="15" width="5.13"/>
  </cols>
  <sheetData>
    <row r="1">
      <c r="C1" s="1"/>
      <c r="D1" s="1"/>
      <c r="H1" s="1"/>
      <c r="J1" s="1"/>
      <c r="L1" s="2"/>
      <c r="N1" s="2"/>
      <c r="P1" s="1"/>
      <c r="R1" s="1"/>
    </row>
    <row r="2">
      <c r="C2" s="1" t="s">
        <v>1</v>
      </c>
      <c r="P2" s="1" t="s">
        <v>2</v>
      </c>
      <c r="Q2" s="1" t="s">
        <v>4</v>
      </c>
      <c r="R2" s="1"/>
      <c r="S2" s="1"/>
    </row>
    <row r="3">
      <c r="A3" s="3" t="s">
        <v>5</v>
      </c>
      <c r="B3" s="3" t="s">
        <v>6</v>
      </c>
      <c r="C3" s="3">
        <v>1.0</v>
      </c>
      <c r="D3" s="3">
        <v>2.0</v>
      </c>
      <c r="E3" s="3">
        <v>3.0</v>
      </c>
      <c r="F3" s="3">
        <v>4.0</v>
      </c>
      <c r="G3" s="3">
        <v>5.0</v>
      </c>
      <c r="H3" s="3">
        <v>6.0</v>
      </c>
      <c r="I3" s="3">
        <v>7.0</v>
      </c>
      <c r="J3" s="3">
        <v>8.0</v>
      </c>
      <c r="K3" s="3">
        <v>9.0</v>
      </c>
      <c r="L3" s="3">
        <v>10.0</v>
      </c>
      <c r="M3" s="3">
        <v>11.0</v>
      </c>
      <c r="N3" s="3">
        <v>12.0</v>
      </c>
      <c r="O3" s="3">
        <v>13.0</v>
      </c>
    </row>
    <row r="4">
      <c r="A4" s="5" t="s">
        <v>9</v>
      </c>
      <c r="B4" s="7" t="str">
        <f t="array" ref="B4">INDEX('Svi studenti'!$C$2:$C1001,MATCH(A4, 'Svi studenti'!$B$2:$B1001, 0))</f>
        <v>Ајдуковић, Лука</v>
      </c>
      <c r="E4" s="3">
        <v>1.0</v>
      </c>
      <c r="L4" s="3">
        <v>1.0</v>
      </c>
      <c r="P4" s="7">
        <f t="shared" ref="P4:P171" si="1">sum(C4:O4)</f>
        <v>2</v>
      </c>
      <c r="Q4" s="7">
        <f t="shared" ref="Q4:Q171" si="2">if(P4 &gt; 0, min(P4*5/10,5), 0)</f>
        <v>1</v>
      </c>
    </row>
    <row r="5">
      <c r="A5" s="5" t="s">
        <v>17</v>
      </c>
      <c r="B5" s="7" t="str">
        <f t="array" ref="B5">INDEX('Svi studenti'!$C$2:$C1001,MATCH(A5, 'Svi studenti'!$B$2:$B1001, 0))</f>
        <v>Арамбашић, Тодор</v>
      </c>
      <c r="P5" s="7">
        <f t="shared" si="1"/>
        <v>0</v>
      </c>
      <c r="Q5" s="7">
        <f t="shared" si="2"/>
        <v>0</v>
      </c>
    </row>
    <row r="6">
      <c r="A6" s="5" t="s">
        <v>18</v>
      </c>
      <c r="B6" s="7" t="str">
        <f t="array" ref="B6">INDEX('Svi studenti'!$C$2:$C1001,MATCH(A6, 'Svi studenti'!$B$2:$B1001, 0))</f>
        <v>Аћимовић, Љубомир</v>
      </c>
      <c r="C6" s="3">
        <v>1.0</v>
      </c>
      <c r="E6" s="3">
        <v>1.0</v>
      </c>
      <c r="F6" s="3">
        <v>1.0</v>
      </c>
      <c r="H6" s="3">
        <v>1.0</v>
      </c>
      <c r="J6" s="3">
        <v>1.0</v>
      </c>
      <c r="P6" s="7">
        <f t="shared" si="1"/>
        <v>5</v>
      </c>
      <c r="Q6" s="7">
        <f t="shared" si="2"/>
        <v>2.5</v>
      </c>
    </row>
    <row r="7">
      <c r="A7" s="5" t="s">
        <v>19</v>
      </c>
      <c r="B7" s="7" t="str">
        <f t="array" ref="B7">INDEX('Svi studenti'!$C$2:$C1001,MATCH(A7, 'Svi studenti'!$B$2:$B1001, 0))</f>
        <v>Бељић, Лазар</v>
      </c>
      <c r="C7" s="3">
        <v>1.0</v>
      </c>
      <c r="E7" s="3">
        <v>1.0</v>
      </c>
      <c r="F7" s="3">
        <v>1.0</v>
      </c>
      <c r="H7" s="3">
        <v>1.0</v>
      </c>
      <c r="J7" s="3">
        <v>1.0</v>
      </c>
      <c r="K7" s="3">
        <v>1.0</v>
      </c>
      <c r="L7" s="3">
        <v>1.0</v>
      </c>
      <c r="M7" s="3">
        <v>1.0</v>
      </c>
      <c r="P7" s="7">
        <f t="shared" si="1"/>
        <v>8</v>
      </c>
      <c r="Q7" s="7">
        <f t="shared" si="2"/>
        <v>4</v>
      </c>
    </row>
    <row r="8">
      <c r="A8" s="5" t="s">
        <v>20</v>
      </c>
      <c r="B8" s="7" t="str">
        <f t="array" ref="B8">INDEX('Svi studenti'!$C$2:$C1001,MATCH(A8, 'Svi studenti'!$B$2:$B1001, 0))</f>
        <v>Божиновић, Дуња</v>
      </c>
      <c r="E8" s="3">
        <v>1.0</v>
      </c>
      <c r="F8" s="3">
        <v>1.0</v>
      </c>
      <c r="P8" s="7">
        <f t="shared" si="1"/>
        <v>2</v>
      </c>
      <c r="Q8" s="7">
        <f t="shared" si="2"/>
        <v>1</v>
      </c>
    </row>
    <row r="9">
      <c r="A9" s="5" t="s">
        <v>21</v>
      </c>
      <c r="B9" s="7" t="str">
        <f t="array" ref="B9">INDEX('Svi studenti'!$C$2:$C1001,MATCH(A9, 'Svi studenti'!$B$2:$B1001, 0))</f>
        <v>Будимир, Никола</v>
      </c>
      <c r="P9" s="7">
        <f t="shared" si="1"/>
        <v>0</v>
      </c>
      <c r="Q9" s="7">
        <f t="shared" si="2"/>
        <v>0</v>
      </c>
    </row>
    <row r="10">
      <c r="A10" s="5" t="s">
        <v>22</v>
      </c>
      <c r="B10" s="7" t="str">
        <f t="array" ref="B10">INDEX('Svi studenti'!$C$2:$C1001,MATCH(A10, 'Svi studenti'!$B$2:$B1001, 0))</f>
        <v>Влаховић, Иван</v>
      </c>
      <c r="D10" s="3">
        <v>1.0</v>
      </c>
      <c r="E10" s="3">
        <v>1.0</v>
      </c>
      <c r="F10" s="3">
        <v>1.0</v>
      </c>
      <c r="H10" s="3">
        <v>1.0</v>
      </c>
      <c r="I10" s="3">
        <v>1.0</v>
      </c>
      <c r="J10" s="3">
        <v>1.0</v>
      </c>
      <c r="K10" s="3">
        <v>1.0</v>
      </c>
      <c r="L10" s="3">
        <v>1.0</v>
      </c>
      <c r="P10" s="7">
        <f t="shared" si="1"/>
        <v>8</v>
      </c>
      <c r="Q10" s="7">
        <f t="shared" si="2"/>
        <v>4</v>
      </c>
    </row>
    <row r="11">
      <c r="A11" s="5" t="s">
        <v>23</v>
      </c>
      <c r="B11" s="7" t="str">
        <f t="array" ref="B11">INDEX('Svi studenti'!$C$2:$C1001,MATCH(A11, 'Svi studenti'!$B$2:$B1001, 0))</f>
        <v>Вуковић, Лола</v>
      </c>
      <c r="C11" s="3">
        <v>1.0</v>
      </c>
      <c r="D11" s="3">
        <v>1.0</v>
      </c>
      <c r="E11" s="3">
        <v>1.0</v>
      </c>
      <c r="F11" s="3">
        <v>1.0</v>
      </c>
      <c r="H11" s="3">
        <v>1.0</v>
      </c>
      <c r="I11" s="3">
        <v>1.0</v>
      </c>
      <c r="J11" s="3">
        <v>1.0</v>
      </c>
      <c r="K11" s="3">
        <v>1.0</v>
      </c>
      <c r="L11" s="3">
        <v>1.0</v>
      </c>
      <c r="M11" s="3">
        <v>1.0</v>
      </c>
      <c r="N11" s="3">
        <v>1.0</v>
      </c>
      <c r="P11" s="7">
        <f t="shared" si="1"/>
        <v>11</v>
      </c>
      <c r="Q11" s="7">
        <f t="shared" si="2"/>
        <v>5</v>
      </c>
    </row>
    <row r="12">
      <c r="A12" s="5" t="s">
        <v>24</v>
      </c>
      <c r="B12" s="7" t="str">
        <f t="array" ref="B12">INDEX('Svi studenti'!$C$2:$C1001,MATCH(A12, 'Svi studenti'!$B$2:$B1001, 0))</f>
        <v>Глигорић, Мила</v>
      </c>
      <c r="C12" s="9">
        <v>1.0</v>
      </c>
      <c r="D12" s="9">
        <v>0.0</v>
      </c>
      <c r="E12" s="9">
        <v>0.0</v>
      </c>
      <c r="F12" s="9">
        <v>1.0</v>
      </c>
      <c r="G12" s="9">
        <v>1.0</v>
      </c>
      <c r="H12" s="9">
        <v>0.0</v>
      </c>
      <c r="I12" s="9">
        <v>0.0</v>
      </c>
      <c r="J12" s="9">
        <v>0.0</v>
      </c>
      <c r="K12" s="9">
        <v>0.0</v>
      </c>
      <c r="L12" s="9">
        <v>0.0</v>
      </c>
      <c r="M12" s="9">
        <v>0.0</v>
      </c>
      <c r="N12" s="9">
        <v>0.0</v>
      </c>
      <c r="O12" s="9">
        <v>0.0</v>
      </c>
      <c r="P12" s="7">
        <f t="shared" si="1"/>
        <v>3</v>
      </c>
      <c r="Q12" s="7">
        <f t="shared" si="2"/>
        <v>1.5</v>
      </c>
    </row>
    <row r="13">
      <c r="A13" s="5" t="s">
        <v>25</v>
      </c>
      <c r="B13" s="7" t="str">
        <f t="array" ref="B13">INDEX('Svi studenti'!$C$2:$C1001,MATCH(A13, 'Svi studenti'!$B$2:$B1001, 0))</f>
        <v>Грбовић, Теодора</v>
      </c>
      <c r="C13" s="9">
        <v>0.0</v>
      </c>
      <c r="D13" s="10">
        <v>1.0</v>
      </c>
      <c r="E13" s="9">
        <v>1.0</v>
      </c>
      <c r="F13" s="10">
        <v>1.0</v>
      </c>
      <c r="G13" s="10">
        <v>1.0</v>
      </c>
      <c r="H13" s="10">
        <v>1.0</v>
      </c>
      <c r="I13" s="10">
        <v>1.0</v>
      </c>
      <c r="J13" s="10">
        <v>1.0</v>
      </c>
      <c r="K13" s="10">
        <v>1.0</v>
      </c>
      <c r="L13" s="10">
        <v>1.0</v>
      </c>
      <c r="M13" s="10">
        <v>1.0</v>
      </c>
      <c r="N13" s="10">
        <v>1.0</v>
      </c>
      <c r="O13" s="9">
        <v>0.0</v>
      </c>
      <c r="P13" s="7">
        <f t="shared" si="1"/>
        <v>11</v>
      </c>
      <c r="Q13" s="7">
        <f t="shared" si="2"/>
        <v>5</v>
      </c>
    </row>
    <row r="14">
      <c r="A14" s="5" t="s">
        <v>26</v>
      </c>
      <c r="B14" s="7" t="str">
        <f t="array" ref="B14">INDEX('Svi studenti'!$C$2:$C1001,MATCH(A14, 'Svi studenti'!$B$2:$B1001, 0))</f>
        <v>Гудурић, Урош</v>
      </c>
      <c r="P14" s="7">
        <f t="shared" si="1"/>
        <v>0</v>
      </c>
      <c r="Q14" s="7">
        <f t="shared" si="2"/>
        <v>0</v>
      </c>
    </row>
    <row r="15">
      <c r="A15" s="5" t="s">
        <v>27</v>
      </c>
      <c r="B15" s="7" t="str">
        <f t="array" ref="B15">INDEX('Svi studenti'!$C$2:$C1001,MATCH(A15, 'Svi studenti'!$B$2:$B1001, 0))</f>
        <v>Дамњановић, Татјана</v>
      </c>
      <c r="C15" s="3">
        <v>1.0</v>
      </c>
      <c r="L15" s="3">
        <v>1.0</v>
      </c>
      <c r="P15" s="7">
        <f t="shared" si="1"/>
        <v>2</v>
      </c>
      <c r="Q15" s="7">
        <f t="shared" si="2"/>
        <v>1</v>
      </c>
    </row>
    <row r="16">
      <c r="A16" s="5" t="s">
        <v>28</v>
      </c>
      <c r="B16" s="7" t="str">
        <f t="array" ref="B16">INDEX('Svi studenti'!$C$2:$C1001,MATCH(A16, 'Svi studenti'!$B$2:$B1001, 0))</f>
        <v>Дељанин, Петар</v>
      </c>
      <c r="C16" s="3">
        <v>1.0</v>
      </c>
      <c r="D16" s="3">
        <v>1.0</v>
      </c>
      <c r="E16" s="3">
        <v>1.0</v>
      </c>
      <c r="F16" s="3">
        <v>1.0</v>
      </c>
      <c r="K16" s="3">
        <v>1.0</v>
      </c>
      <c r="L16" s="3">
        <v>1.0</v>
      </c>
      <c r="P16" s="7">
        <f t="shared" si="1"/>
        <v>6</v>
      </c>
      <c r="Q16" s="7">
        <f t="shared" si="2"/>
        <v>3</v>
      </c>
    </row>
    <row r="17">
      <c r="A17" s="5" t="s">
        <v>29</v>
      </c>
      <c r="B17" s="7" t="str">
        <f t="array" ref="B17">INDEX('Svi studenti'!$C$2:$C1001,MATCH(A17, 'Svi studenti'!$B$2:$B1001, 0))</f>
        <v>Дивјак, Анастасија</v>
      </c>
      <c r="C17" s="3">
        <v>1.0</v>
      </c>
      <c r="D17" s="3">
        <v>1.0</v>
      </c>
      <c r="F17" s="3">
        <v>1.0</v>
      </c>
      <c r="I17" s="3">
        <v>1.0</v>
      </c>
      <c r="L17" s="3">
        <v>1.0</v>
      </c>
      <c r="P17" s="7">
        <f t="shared" si="1"/>
        <v>5</v>
      </c>
      <c r="Q17" s="7">
        <f t="shared" si="2"/>
        <v>2.5</v>
      </c>
    </row>
    <row r="18">
      <c r="A18" s="5" t="s">
        <v>30</v>
      </c>
      <c r="B18" s="7" t="str">
        <f t="array" ref="B18">INDEX('Svi studenti'!$C$2:$C1001,MATCH(A18, 'Svi studenti'!$B$2:$B1001, 0))</f>
        <v>Димитријевић, Младен</v>
      </c>
      <c r="C18" s="9">
        <v>1.0</v>
      </c>
      <c r="D18" s="9">
        <v>0.0</v>
      </c>
      <c r="E18" s="9">
        <v>1.0</v>
      </c>
      <c r="F18" s="9">
        <v>1.0</v>
      </c>
      <c r="G18" s="9">
        <v>1.0</v>
      </c>
      <c r="H18" s="9">
        <v>1.0</v>
      </c>
      <c r="I18" s="9">
        <v>1.0</v>
      </c>
      <c r="J18" s="9">
        <v>1.0</v>
      </c>
      <c r="K18" s="9">
        <v>1.0</v>
      </c>
      <c r="L18" s="9">
        <v>1.0</v>
      </c>
      <c r="M18" s="9">
        <v>1.0</v>
      </c>
      <c r="N18" s="9">
        <v>1.0</v>
      </c>
      <c r="O18" s="9">
        <v>0.0</v>
      </c>
      <c r="P18" s="7">
        <f t="shared" si="1"/>
        <v>11</v>
      </c>
      <c r="Q18" s="7">
        <f t="shared" si="2"/>
        <v>5</v>
      </c>
    </row>
    <row r="19">
      <c r="A19" s="5" t="s">
        <v>31</v>
      </c>
      <c r="B19" s="7" t="str">
        <f t="array" ref="B19">INDEX('Svi studenti'!$C$2:$C1001,MATCH(A19, 'Svi studenti'!$B$2:$B1001, 0))</f>
        <v>Димитријевић, Никола</v>
      </c>
      <c r="C19" s="3">
        <v>1.0</v>
      </c>
      <c r="D19" s="3">
        <v>1.0</v>
      </c>
      <c r="E19" s="3">
        <v>1.0</v>
      </c>
      <c r="F19" s="3">
        <v>1.0</v>
      </c>
      <c r="G19" s="3">
        <v>1.0</v>
      </c>
      <c r="H19" s="3">
        <v>1.0</v>
      </c>
      <c r="I19" s="3">
        <v>1.0</v>
      </c>
      <c r="J19" s="3">
        <v>1.0</v>
      </c>
      <c r="K19" s="3">
        <v>1.0</v>
      </c>
      <c r="L19" s="3">
        <v>1.0</v>
      </c>
      <c r="M19" s="3">
        <v>1.0</v>
      </c>
      <c r="N19" s="3">
        <v>1.0</v>
      </c>
      <c r="P19" s="7">
        <f t="shared" si="1"/>
        <v>12</v>
      </c>
      <c r="Q19" s="7">
        <f t="shared" si="2"/>
        <v>5</v>
      </c>
    </row>
    <row r="20">
      <c r="A20" s="5" t="s">
        <v>32</v>
      </c>
      <c r="B20" s="7" t="str">
        <f t="array" ref="B20">INDEX('Svi studenti'!$C$2:$C1001,MATCH(A20, 'Svi studenti'!$B$2:$B1001, 0))</f>
        <v>Добросављевић, Исидора</v>
      </c>
      <c r="C20" s="9">
        <v>1.0</v>
      </c>
      <c r="D20" s="9">
        <v>0.0</v>
      </c>
      <c r="E20" s="9">
        <v>1.0</v>
      </c>
      <c r="F20" s="9">
        <v>1.0</v>
      </c>
      <c r="G20" s="9">
        <v>1.0</v>
      </c>
      <c r="H20" s="9">
        <v>1.0</v>
      </c>
      <c r="I20" s="9">
        <v>0.0</v>
      </c>
      <c r="J20" s="9">
        <v>0.0</v>
      </c>
      <c r="K20" s="9">
        <v>0.0</v>
      </c>
      <c r="L20" s="9">
        <v>0.0</v>
      </c>
      <c r="M20" s="9">
        <v>0.0</v>
      </c>
      <c r="N20" s="9">
        <v>0.0</v>
      </c>
      <c r="O20" s="9">
        <v>0.0</v>
      </c>
      <c r="P20" s="7">
        <f t="shared" si="1"/>
        <v>5</v>
      </c>
      <c r="Q20" s="7">
        <f t="shared" si="2"/>
        <v>2.5</v>
      </c>
    </row>
    <row r="21">
      <c r="A21" s="5" t="s">
        <v>33</v>
      </c>
      <c r="B21" s="7" t="str">
        <f t="array" ref="B21">INDEX('Svi studenti'!$C$2:$C1001,MATCH(A21, 'Svi studenti'!$B$2:$B1001, 0))</f>
        <v>Докмановић, Нина</v>
      </c>
      <c r="C21" s="3">
        <v>1.0</v>
      </c>
      <c r="D21" s="3">
        <v>1.0</v>
      </c>
      <c r="E21" s="3">
        <v>1.0</v>
      </c>
      <c r="F21" s="3">
        <v>1.0</v>
      </c>
      <c r="J21" s="3">
        <v>1.0</v>
      </c>
      <c r="K21" s="3">
        <v>1.0</v>
      </c>
      <c r="P21" s="7">
        <f t="shared" si="1"/>
        <v>6</v>
      </c>
      <c r="Q21" s="7">
        <f t="shared" si="2"/>
        <v>3</v>
      </c>
    </row>
    <row r="22">
      <c r="A22" s="5" t="s">
        <v>35</v>
      </c>
      <c r="B22" s="7" t="str">
        <f t="array" ref="B22">INDEX('Svi studenti'!$C$2:$C1001,MATCH(A22, 'Svi studenti'!$B$2:$B1001, 0))</f>
        <v>Ђорђевић, Александар</v>
      </c>
      <c r="C22" s="3">
        <v>1.0</v>
      </c>
      <c r="P22" s="7">
        <f t="shared" si="1"/>
        <v>1</v>
      </c>
      <c r="Q22" s="7">
        <f t="shared" si="2"/>
        <v>0.5</v>
      </c>
    </row>
    <row r="23">
      <c r="A23" s="5" t="s">
        <v>40</v>
      </c>
      <c r="B23" s="7" t="str">
        <f t="array" ref="B23">INDEX('Svi studenti'!$C$2:$C1001,MATCH(A23, 'Svi studenti'!$B$2:$B1001, 0))</f>
        <v>Ђорђевић, Чедомир</v>
      </c>
      <c r="P23" s="7">
        <f t="shared" si="1"/>
        <v>0</v>
      </c>
      <c r="Q23" s="7">
        <f t="shared" si="2"/>
        <v>0</v>
      </c>
    </row>
    <row r="24">
      <c r="A24" s="5" t="s">
        <v>41</v>
      </c>
      <c r="B24" s="7" t="str">
        <f t="array" ref="B24">INDEX('Svi studenti'!$C$2:$C1001,MATCH(A24, 'Svi studenti'!$B$2:$B1001, 0))</f>
        <v>Ђуровић, Слађана</v>
      </c>
      <c r="C24" s="3">
        <v>1.0</v>
      </c>
      <c r="D24" s="3">
        <v>1.0</v>
      </c>
      <c r="E24" s="3">
        <v>1.0</v>
      </c>
      <c r="F24" s="3">
        <v>1.0</v>
      </c>
      <c r="H24" s="3">
        <v>1.0</v>
      </c>
      <c r="J24" s="3">
        <v>1.0</v>
      </c>
      <c r="K24" s="3">
        <v>1.0</v>
      </c>
      <c r="L24" s="3">
        <v>1.0</v>
      </c>
      <c r="M24" s="3">
        <v>1.0</v>
      </c>
      <c r="N24" s="3">
        <v>1.0</v>
      </c>
      <c r="P24" s="7">
        <f t="shared" si="1"/>
        <v>10</v>
      </c>
      <c r="Q24" s="7">
        <f t="shared" si="2"/>
        <v>5</v>
      </c>
    </row>
    <row r="25">
      <c r="A25" s="5" t="s">
        <v>44</v>
      </c>
      <c r="B25" s="7" t="str">
        <f t="array" ref="B25">INDEX('Svi studenti'!$C$2:$C1001,MATCH(A25, 'Svi studenti'!$B$2:$B1001, 0))</f>
        <v>Здјелар, Катарина</v>
      </c>
      <c r="P25" s="7">
        <f t="shared" si="1"/>
        <v>0</v>
      </c>
      <c r="Q25" s="7">
        <f t="shared" si="2"/>
        <v>0</v>
      </c>
    </row>
    <row r="26">
      <c r="A26" s="5" t="s">
        <v>46</v>
      </c>
      <c r="B26" s="7" t="str">
        <f t="array" ref="B26">INDEX('Svi studenti'!$C$2:$C1001,MATCH(A26, 'Svi studenti'!$B$2:$B1001, 0))</f>
        <v>Иваниан, Сергеи</v>
      </c>
      <c r="C26" s="3">
        <v>1.0</v>
      </c>
      <c r="D26" s="3">
        <v>1.0</v>
      </c>
      <c r="E26" s="3">
        <v>1.0</v>
      </c>
      <c r="F26" s="3">
        <v>1.0</v>
      </c>
      <c r="G26" s="3">
        <v>1.0</v>
      </c>
      <c r="H26" s="3">
        <v>1.0</v>
      </c>
      <c r="I26" s="3">
        <v>1.0</v>
      </c>
      <c r="J26" s="3">
        <v>1.0</v>
      </c>
      <c r="K26" s="3">
        <v>1.0</v>
      </c>
      <c r="L26" s="3">
        <v>1.0</v>
      </c>
      <c r="M26" s="3">
        <v>1.0</v>
      </c>
      <c r="P26" s="7">
        <f t="shared" si="1"/>
        <v>11</v>
      </c>
      <c r="Q26" s="7">
        <f t="shared" si="2"/>
        <v>5</v>
      </c>
    </row>
    <row r="27">
      <c r="A27" s="5" t="s">
        <v>49</v>
      </c>
      <c r="B27" s="7" t="str">
        <f t="array" ref="B27">INDEX('Svi studenti'!$C$2:$C1001,MATCH(A27, 'Svi studenti'!$B$2:$B1001, 0))</f>
        <v>Ивановић, Нада</v>
      </c>
      <c r="P27" s="7">
        <f t="shared" si="1"/>
        <v>0</v>
      </c>
      <c r="Q27" s="7">
        <f t="shared" si="2"/>
        <v>0</v>
      </c>
    </row>
    <row r="28">
      <c r="A28" s="5" t="s">
        <v>52</v>
      </c>
      <c r="B28" s="7" t="str">
        <f t="array" ref="B28">INDEX('Svi studenti'!$C$2:$C1001,MATCH(A28, 'Svi studenti'!$B$2:$B1001, 0))</f>
        <v>Ивановић, Никола</v>
      </c>
      <c r="C28" s="3">
        <v>1.0</v>
      </c>
      <c r="E28" s="3">
        <v>1.0</v>
      </c>
      <c r="F28" s="3">
        <v>1.0</v>
      </c>
      <c r="H28" s="3">
        <v>1.0</v>
      </c>
      <c r="I28" s="3">
        <v>1.0</v>
      </c>
      <c r="J28" s="3">
        <v>1.0</v>
      </c>
      <c r="L28" s="3">
        <v>1.0</v>
      </c>
      <c r="N28" s="3">
        <v>1.0</v>
      </c>
      <c r="P28" s="7">
        <f t="shared" si="1"/>
        <v>8</v>
      </c>
      <c r="Q28" s="7">
        <f t="shared" si="2"/>
        <v>4</v>
      </c>
    </row>
    <row r="29">
      <c r="A29" s="5" t="s">
        <v>57</v>
      </c>
      <c r="B29" s="7" t="str">
        <f t="array" ref="B29">INDEX('Svi studenti'!$C$2:$C1001,MATCH(A29, 'Svi studenti'!$B$2:$B1001, 0))</f>
        <v>Јанковић, Урош</v>
      </c>
      <c r="C29" s="9">
        <v>1.0</v>
      </c>
      <c r="D29" s="9">
        <v>0.0</v>
      </c>
      <c r="E29" s="9">
        <v>1.0</v>
      </c>
      <c r="F29" s="9">
        <v>1.0</v>
      </c>
      <c r="G29" s="9">
        <v>1.0</v>
      </c>
      <c r="H29" s="9">
        <v>1.0</v>
      </c>
      <c r="I29" s="9">
        <v>1.0</v>
      </c>
      <c r="J29" s="9">
        <v>0.0</v>
      </c>
      <c r="K29" s="9">
        <v>1.0</v>
      </c>
      <c r="L29" s="9">
        <v>1.0</v>
      </c>
      <c r="M29" s="9">
        <v>1.0</v>
      </c>
      <c r="N29" s="9">
        <v>0.0</v>
      </c>
      <c r="O29" s="9">
        <v>1.0</v>
      </c>
      <c r="P29" s="7">
        <f t="shared" si="1"/>
        <v>10</v>
      </c>
      <c r="Q29" s="7">
        <f t="shared" si="2"/>
        <v>5</v>
      </c>
    </row>
    <row r="30">
      <c r="A30" s="5" t="s">
        <v>67</v>
      </c>
      <c r="B30" s="7" t="str">
        <f t="array" ref="B30">INDEX('Svi studenti'!$C$2:$C1001,MATCH(A30, 'Svi studenti'!$B$2:$B1001, 0))</f>
        <v>Јевремовић, Исидора</v>
      </c>
      <c r="C30" s="9">
        <v>1.0</v>
      </c>
      <c r="D30" s="9">
        <v>0.0</v>
      </c>
      <c r="E30" s="9">
        <v>0.0</v>
      </c>
      <c r="F30" s="9">
        <v>0.0</v>
      </c>
      <c r="G30" s="9">
        <v>1.0</v>
      </c>
      <c r="H30" s="9">
        <v>1.0</v>
      </c>
      <c r="I30" s="9">
        <v>0.0</v>
      </c>
      <c r="J30" s="9">
        <v>0.0</v>
      </c>
      <c r="K30" s="9">
        <v>1.0</v>
      </c>
      <c r="L30" s="9">
        <v>1.0</v>
      </c>
      <c r="M30" s="9">
        <v>1.0</v>
      </c>
      <c r="N30" s="9">
        <v>1.0</v>
      </c>
      <c r="O30" s="9">
        <v>1.0</v>
      </c>
      <c r="P30" s="7">
        <f t="shared" si="1"/>
        <v>8</v>
      </c>
      <c r="Q30" s="7">
        <f t="shared" si="2"/>
        <v>4</v>
      </c>
    </row>
    <row r="31">
      <c r="A31" s="5" t="s">
        <v>91</v>
      </c>
      <c r="B31" s="7" t="str">
        <f t="array" ref="B31">INDEX('Svi studenti'!$C$2:$C1001,MATCH(A31, 'Svi studenti'!$B$2:$B1001, 0))</f>
        <v>Јовановић, Ана</v>
      </c>
      <c r="E31" s="3">
        <v>1.0</v>
      </c>
      <c r="K31" s="3">
        <v>1.0</v>
      </c>
      <c r="L31" s="3">
        <v>1.0</v>
      </c>
      <c r="P31" s="7">
        <f t="shared" si="1"/>
        <v>3</v>
      </c>
      <c r="Q31" s="7">
        <f t="shared" si="2"/>
        <v>1.5</v>
      </c>
    </row>
    <row r="32">
      <c r="A32" s="5" t="s">
        <v>106</v>
      </c>
      <c r="B32" s="7" t="str">
        <f t="array" ref="B32">INDEX('Svi studenti'!$C$2:$C1001,MATCH(A32, 'Svi studenti'!$B$2:$B1001, 0))</f>
        <v>Јовановић, Ђорђе</v>
      </c>
      <c r="C32" s="3">
        <v>1.0</v>
      </c>
      <c r="D32" s="3">
        <v>1.0</v>
      </c>
      <c r="F32" s="3">
        <v>1.0</v>
      </c>
      <c r="P32" s="7">
        <f t="shared" si="1"/>
        <v>3</v>
      </c>
      <c r="Q32" s="7">
        <f t="shared" si="2"/>
        <v>1.5</v>
      </c>
    </row>
    <row r="33">
      <c r="A33" s="5" t="s">
        <v>118</v>
      </c>
      <c r="B33" s="7" t="str">
        <f t="array" ref="B33">INDEX('Svi studenti'!$C$2:$C1001,MATCH(A33, 'Svi studenti'!$B$2:$B1001, 0))</f>
        <v>Јовановић, Лазар</v>
      </c>
      <c r="C33" s="3">
        <v>1.0</v>
      </c>
      <c r="D33" s="3">
        <v>1.0</v>
      </c>
      <c r="F33" s="3">
        <v>1.0</v>
      </c>
      <c r="G33" s="3">
        <v>1.0</v>
      </c>
      <c r="H33" s="3">
        <v>1.0</v>
      </c>
      <c r="I33" s="3">
        <v>1.0</v>
      </c>
      <c r="J33" s="3">
        <v>1.0</v>
      </c>
      <c r="K33" s="3">
        <v>1.0</v>
      </c>
      <c r="L33" s="3">
        <v>1.0</v>
      </c>
      <c r="N33" s="3">
        <v>1.0</v>
      </c>
      <c r="P33" s="7">
        <f t="shared" si="1"/>
        <v>10</v>
      </c>
      <c r="Q33" s="7">
        <f t="shared" si="2"/>
        <v>5</v>
      </c>
    </row>
    <row r="34">
      <c r="A34" s="5" t="s">
        <v>121</v>
      </c>
      <c r="B34" s="7" t="str">
        <f t="array" ref="B34">INDEX('Svi studenti'!$C$2:$C1001,MATCH(A34, 'Svi studenti'!$B$2:$B1001, 0))</f>
        <v>Каракаш, Линда Анђела</v>
      </c>
      <c r="P34" s="7">
        <f t="shared" si="1"/>
        <v>0</v>
      </c>
      <c r="Q34" s="7">
        <f t="shared" si="2"/>
        <v>0</v>
      </c>
    </row>
    <row r="35">
      <c r="A35" s="5" t="s">
        <v>122</v>
      </c>
      <c r="B35" s="7" t="str">
        <f t="array" ref="B35">INDEX('Svi studenti'!$C$2:$C1001,MATCH(A35, 'Svi studenti'!$B$2:$B1001, 0))</f>
        <v>Ковачић, Анђела</v>
      </c>
      <c r="P35" s="7">
        <f t="shared" si="1"/>
        <v>0</v>
      </c>
      <c r="Q35" s="7">
        <f t="shared" si="2"/>
        <v>0</v>
      </c>
    </row>
    <row r="36">
      <c r="A36" s="5" t="s">
        <v>124</v>
      </c>
      <c r="B36" s="7" t="str">
        <f t="array" ref="B36">INDEX('Svi studenti'!$C$2:$C1001,MATCH(A36, 'Svi studenti'!$B$2:$B1001, 0))</f>
        <v>Костић, Нађа</v>
      </c>
      <c r="D36" s="3">
        <v>1.0</v>
      </c>
      <c r="E36" s="3">
        <v>1.0</v>
      </c>
      <c r="F36" s="3">
        <v>1.0</v>
      </c>
      <c r="G36" s="3">
        <v>1.0</v>
      </c>
      <c r="L36" s="3">
        <v>1.0</v>
      </c>
      <c r="P36" s="7">
        <f t="shared" si="1"/>
        <v>5</v>
      </c>
      <c r="Q36" s="7">
        <f t="shared" si="2"/>
        <v>2.5</v>
      </c>
    </row>
    <row r="37">
      <c r="A37" s="5" t="s">
        <v>125</v>
      </c>
      <c r="B37" s="7" t="str">
        <f t="array" ref="B37">INDEX('Svi studenti'!$C$2:$C1001,MATCH(A37, 'Svi studenti'!$B$2:$B1001, 0))</f>
        <v>Крсмановић, Марко</v>
      </c>
      <c r="P37" s="7">
        <f t="shared" si="1"/>
        <v>0</v>
      </c>
      <c r="Q37" s="7">
        <f t="shared" si="2"/>
        <v>0</v>
      </c>
    </row>
    <row r="38">
      <c r="A38" s="5" t="s">
        <v>126</v>
      </c>
      <c r="B38" s="7" t="str">
        <f t="array" ref="B38">INDEX('Svi studenti'!$C$2:$C1001,MATCH(A38, 'Svi studenti'!$B$2:$B1001, 0))</f>
        <v>Лапчевић, Лазар</v>
      </c>
      <c r="C38" s="3">
        <v>1.0</v>
      </c>
      <c r="G38" s="3">
        <v>1.0</v>
      </c>
      <c r="J38" s="3">
        <v>1.0</v>
      </c>
      <c r="N38" s="3">
        <v>1.0</v>
      </c>
      <c r="P38" s="7">
        <f t="shared" si="1"/>
        <v>4</v>
      </c>
      <c r="Q38" s="7">
        <f t="shared" si="2"/>
        <v>2</v>
      </c>
    </row>
    <row r="39">
      <c r="A39" s="5" t="s">
        <v>127</v>
      </c>
      <c r="B39" s="7" t="str">
        <f t="array" ref="B39">INDEX('Svi studenti'!$C$2:$C1001,MATCH(A39, 'Svi studenti'!$B$2:$B1001, 0))</f>
        <v>Мажинг, Урош</v>
      </c>
      <c r="C39" s="3">
        <v>1.0</v>
      </c>
      <c r="D39" s="3">
        <v>1.0</v>
      </c>
      <c r="E39" s="3">
        <v>1.0</v>
      </c>
      <c r="I39" s="3">
        <v>1.0</v>
      </c>
      <c r="J39" s="3">
        <v>1.0</v>
      </c>
      <c r="L39" s="3">
        <v>1.0</v>
      </c>
      <c r="N39" s="3">
        <v>1.0</v>
      </c>
      <c r="P39" s="7">
        <f t="shared" si="1"/>
        <v>7</v>
      </c>
      <c r="Q39" s="7">
        <f t="shared" si="2"/>
        <v>3.5</v>
      </c>
    </row>
    <row r="40">
      <c r="A40" s="5" t="s">
        <v>128</v>
      </c>
      <c r="B40" s="7" t="str">
        <f t="array" ref="B40">INDEX('Svi studenti'!$C$2:$C1001,MATCH(A40, 'Svi studenti'!$B$2:$B1001, 0))</f>
        <v>Манчић, Филип</v>
      </c>
      <c r="P40" s="7">
        <f t="shared" si="1"/>
        <v>0</v>
      </c>
      <c r="Q40" s="7">
        <f t="shared" si="2"/>
        <v>0</v>
      </c>
    </row>
    <row r="41">
      <c r="A41" s="5" t="s">
        <v>129</v>
      </c>
      <c r="B41" s="7" t="str">
        <f t="array" ref="B41">INDEX('Svi studenti'!$C$2:$C1001,MATCH(A41, 'Svi studenti'!$B$2:$B1001, 0))</f>
        <v>Марић, Душан</v>
      </c>
      <c r="C41" s="9">
        <v>1.0</v>
      </c>
      <c r="D41" s="9">
        <v>1.0</v>
      </c>
      <c r="E41" s="9">
        <v>1.0</v>
      </c>
      <c r="F41" s="9">
        <v>1.0</v>
      </c>
      <c r="G41" s="9">
        <v>1.0</v>
      </c>
      <c r="H41" s="9">
        <v>1.0</v>
      </c>
      <c r="I41" s="9">
        <v>1.0</v>
      </c>
      <c r="J41" s="9">
        <v>1.0</v>
      </c>
      <c r="K41" s="9">
        <v>1.0</v>
      </c>
      <c r="L41" s="9">
        <v>1.0</v>
      </c>
      <c r="M41" s="9">
        <v>1.0</v>
      </c>
      <c r="N41" s="9">
        <v>1.0</v>
      </c>
      <c r="O41" s="9">
        <v>1.0</v>
      </c>
      <c r="P41" s="7">
        <f t="shared" si="1"/>
        <v>13</v>
      </c>
      <c r="Q41" s="7">
        <f t="shared" si="2"/>
        <v>5</v>
      </c>
    </row>
    <row r="42">
      <c r="A42" s="5" t="s">
        <v>132</v>
      </c>
      <c r="B42" s="7" t="str">
        <f t="array" ref="B42">INDEX('Svi studenti'!$C$2:$C1001,MATCH(A42, 'Svi studenti'!$B$2:$B1001, 0))</f>
        <v>Марчетић, Катарина</v>
      </c>
      <c r="P42" s="7">
        <f t="shared" si="1"/>
        <v>0</v>
      </c>
      <c r="Q42" s="7">
        <f t="shared" si="2"/>
        <v>0</v>
      </c>
    </row>
    <row r="43">
      <c r="A43" s="5" t="s">
        <v>133</v>
      </c>
      <c r="B43" s="7" t="str">
        <f t="array" ref="B43">INDEX('Svi studenti'!$C$2:$C1001,MATCH(A43, 'Svi studenti'!$B$2:$B1001, 0))</f>
        <v>Матић, Тадија</v>
      </c>
      <c r="C43" s="9">
        <v>1.0</v>
      </c>
      <c r="D43" s="9">
        <v>0.0</v>
      </c>
      <c r="E43" s="9">
        <v>1.0</v>
      </c>
      <c r="F43" s="9">
        <v>1.0</v>
      </c>
      <c r="G43" s="9">
        <v>1.0</v>
      </c>
      <c r="H43" s="9">
        <v>1.0</v>
      </c>
      <c r="I43" s="9">
        <v>1.0</v>
      </c>
      <c r="J43" s="9">
        <v>1.0</v>
      </c>
      <c r="K43" s="9">
        <v>1.0</v>
      </c>
      <c r="L43" s="9">
        <v>1.0</v>
      </c>
      <c r="M43" s="9">
        <v>1.0</v>
      </c>
      <c r="N43" s="9">
        <v>0.0</v>
      </c>
      <c r="O43" s="9">
        <v>0.0</v>
      </c>
      <c r="P43" s="7">
        <f t="shared" si="1"/>
        <v>10</v>
      </c>
      <c r="Q43" s="7">
        <f t="shared" si="2"/>
        <v>5</v>
      </c>
    </row>
    <row r="44">
      <c r="A44" s="5" t="s">
        <v>134</v>
      </c>
      <c r="B44" s="7" t="str">
        <f t="array" ref="B44">INDEX('Svi studenti'!$C$2:$C1001,MATCH(A44, 'Svi studenti'!$B$2:$B1001, 0))</f>
        <v>Милекић, Сретен</v>
      </c>
      <c r="C44" s="9">
        <v>0.0</v>
      </c>
      <c r="D44" s="9">
        <v>0.0</v>
      </c>
      <c r="E44" s="9">
        <v>1.0</v>
      </c>
      <c r="F44" s="9">
        <v>0.0</v>
      </c>
      <c r="G44" s="9">
        <v>1.0</v>
      </c>
      <c r="H44" s="9">
        <v>1.0</v>
      </c>
      <c r="I44" s="9">
        <v>1.0</v>
      </c>
      <c r="J44" s="9">
        <v>1.0</v>
      </c>
      <c r="K44" s="9">
        <v>1.0</v>
      </c>
      <c r="L44" s="9">
        <v>1.0</v>
      </c>
      <c r="M44" s="9">
        <v>1.0</v>
      </c>
      <c r="N44" s="9">
        <v>0.0</v>
      </c>
      <c r="O44" s="9">
        <v>1.0</v>
      </c>
      <c r="P44" s="7">
        <f t="shared" si="1"/>
        <v>9</v>
      </c>
      <c r="Q44" s="7">
        <f t="shared" si="2"/>
        <v>4.5</v>
      </c>
    </row>
    <row r="45">
      <c r="A45" s="5" t="s">
        <v>136</v>
      </c>
      <c r="B45" s="7" t="str">
        <f t="array" ref="B45">INDEX('Svi studenti'!$C$2:$C1001,MATCH(A45, 'Svi studenti'!$B$2:$B1001, 0))</f>
        <v>Миленковић, Ивана</v>
      </c>
      <c r="P45" s="7">
        <f t="shared" si="1"/>
        <v>0</v>
      </c>
      <c r="Q45" s="7">
        <f t="shared" si="2"/>
        <v>0</v>
      </c>
    </row>
    <row r="46">
      <c r="A46" s="5" t="s">
        <v>137</v>
      </c>
      <c r="B46" s="7" t="str">
        <f t="array" ref="B46">INDEX('Svi studenti'!$C$2:$C1001,MATCH(A46, 'Svi studenti'!$B$2:$B1001, 0))</f>
        <v>Миловановић, Богдан</v>
      </c>
      <c r="P46" s="7">
        <f t="shared" si="1"/>
        <v>0</v>
      </c>
      <c r="Q46" s="7">
        <f t="shared" si="2"/>
        <v>0</v>
      </c>
    </row>
    <row r="47">
      <c r="A47" s="5" t="s">
        <v>138</v>
      </c>
      <c r="B47" s="7" t="str">
        <f t="array" ref="B47">INDEX('Svi studenti'!$C$2:$C1001,MATCH(A47, 'Svi studenti'!$B$2:$B1001, 0))</f>
        <v>Миловановић, Матија</v>
      </c>
      <c r="P47" s="7">
        <f t="shared" si="1"/>
        <v>0</v>
      </c>
      <c r="Q47" s="7">
        <f t="shared" si="2"/>
        <v>0</v>
      </c>
    </row>
    <row r="48">
      <c r="A48" s="5" t="s">
        <v>139</v>
      </c>
      <c r="B48" s="7" t="str">
        <f t="array" ref="B48">INDEX('Svi studenti'!$C$2:$C1001,MATCH(A48, 'Svi studenti'!$B$2:$B1001, 0))</f>
        <v>Минић, Јелена</v>
      </c>
      <c r="D48" s="3">
        <v>1.0</v>
      </c>
      <c r="H48" s="3">
        <v>1.0</v>
      </c>
      <c r="I48" s="3">
        <v>1.0</v>
      </c>
      <c r="J48" s="3">
        <v>1.0</v>
      </c>
      <c r="P48" s="7">
        <f t="shared" si="1"/>
        <v>4</v>
      </c>
      <c r="Q48" s="7">
        <f t="shared" si="2"/>
        <v>2</v>
      </c>
    </row>
    <row r="49">
      <c r="A49" s="5" t="s">
        <v>140</v>
      </c>
      <c r="B49" s="7" t="str">
        <f t="array" ref="B49">INDEX('Svi studenti'!$C$2:$C1001,MATCH(A49, 'Svi studenti'!$B$2:$B1001, 0))</f>
        <v>Минић, Милан</v>
      </c>
      <c r="P49" s="7">
        <f t="shared" si="1"/>
        <v>0</v>
      </c>
      <c r="Q49" s="7">
        <f t="shared" si="2"/>
        <v>0</v>
      </c>
    </row>
    <row r="50">
      <c r="A50" s="5" t="s">
        <v>141</v>
      </c>
      <c r="B50" s="7" t="str">
        <f t="array" ref="B50">INDEX('Svi studenti'!$C$2:$C1001,MATCH(A50, 'Svi studenti'!$B$2:$B1001, 0))</f>
        <v>Мићевић, Митар</v>
      </c>
      <c r="P50" s="7">
        <f t="shared" si="1"/>
        <v>0</v>
      </c>
      <c r="Q50" s="7">
        <f t="shared" si="2"/>
        <v>0</v>
      </c>
    </row>
    <row r="51">
      <c r="A51" s="5" t="s">
        <v>123</v>
      </c>
      <c r="B51" s="7" t="str">
        <f t="array" ref="B51">INDEX('Svi studenti'!$C$2:$C1001,MATCH(A51, 'Svi studenti'!$B$2:$B1001, 0))</f>
        <v>Молнар, Линда</v>
      </c>
      <c r="C51" s="9">
        <v>1.0</v>
      </c>
      <c r="D51" s="9">
        <v>1.0</v>
      </c>
      <c r="E51" s="9">
        <v>1.0</v>
      </c>
      <c r="F51" s="9">
        <v>0.0</v>
      </c>
      <c r="G51" s="9">
        <v>1.0</v>
      </c>
      <c r="H51" s="9">
        <v>1.0</v>
      </c>
      <c r="I51" s="9">
        <v>0.0</v>
      </c>
      <c r="J51" s="9">
        <v>1.0</v>
      </c>
      <c r="K51" s="9">
        <v>0.0</v>
      </c>
      <c r="L51" s="9">
        <v>1.0</v>
      </c>
      <c r="M51" s="9">
        <v>0.0</v>
      </c>
      <c r="N51" s="9">
        <v>1.0</v>
      </c>
      <c r="O51" s="9">
        <v>1.0</v>
      </c>
      <c r="P51" s="7">
        <f t="shared" si="1"/>
        <v>9</v>
      </c>
      <c r="Q51" s="7">
        <f t="shared" si="2"/>
        <v>4.5</v>
      </c>
    </row>
    <row r="52">
      <c r="A52" s="5" t="s">
        <v>142</v>
      </c>
      <c r="B52" s="7" t="str">
        <f t="array" ref="B52">INDEX('Svi studenti'!$C$2:$C1001,MATCH(A52, 'Svi studenti'!$B$2:$B1001, 0))</f>
        <v>Ненић, Јана</v>
      </c>
      <c r="P52" s="7">
        <f t="shared" si="1"/>
        <v>0</v>
      </c>
      <c r="Q52" s="7">
        <f t="shared" si="2"/>
        <v>0</v>
      </c>
    </row>
    <row r="53">
      <c r="A53" s="5" t="s">
        <v>143</v>
      </c>
      <c r="B53" s="7" t="str">
        <f t="array" ref="B53">INDEX('Svi studenti'!$C$2:$C1001,MATCH(A53, 'Svi studenti'!$B$2:$B1001, 0))</f>
        <v>Никодијевић, Милутин</v>
      </c>
      <c r="P53" s="7">
        <f t="shared" si="1"/>
        <v>0</v>
      </c>
      <c r="Q53" s="7">
        <f t="shared" si="2"/>
        <v>0</v>
      </c>
    </row>
    <row r="54">
      <c r="A54" s="5" t="s">
        <v>145</v>
      </c>
      <c r="B54" s="7" t="str">
        <f t="array" ref="B54">INDEX('Svi studenti'!$C$2:$C1001,MATCH(A54, 'Svi studenti'!$B$2:$B1001, 0))</f>
        <v>Николић, Ивана</v>
      </c>
      <c r="P54" s="7">
        <f t="shared" si="1"/>
        <v>0</v>
      </c>
      <c r="Q54" s="7">
        <f t="shared" si="2"/>
        <v>0</v>
      </c>
    </row>
    <row r="55">
      <c r="A55" s="5" t="s">
        <v>147</v>
      </c>
      <c r="B55" s="7" t="str">
        <f t="array" ref="B55">INDEX('Svi studenti'!$C$2:$C1001,MATCH(A55, 'Svi studenti'!$B$2:$B1001, 0))</f>
        <v>Николић, Петар</v>
      </c>
      <c r="P55" s="7">
        <f t="shared" si="1"/>
        <v>0</v>
      </c>
      <c r="Q55" s="7">
        <f t="shared" si="2"/>
        <v>0</v>
      </c>
    </row>
    <row r="56">
      <c r="A56" s="5" t="s">
        <v>148</v>
      </c>
      <c r="B56" s="7" t="str">
        <f t="array" ref="B56">INDEX('Svi studenti'!$C$2:$C1001,MATCH(A56, 'Svi studenti'!$B$2:$B1001, 0))</f>
        <v>Павловић, Душан</v>
      </c>
      <c r="D56" s="3">
        <v>1.0</v>
      </c>
      <c r="E56" s="3">
        <v>1.0</v>
      </c>
      <c r="P56" s="7">
        <f t="shared" si="1"/>
        <v>2</v>
      </c>
      <c r="Q56" s="7">
        <f t="shared" si="2"/>
        <v>1</v>
      </c>
    </row>
    <row r="57">
      <c r="A57" s="5" t="s">
        <v>150</v>
      </c>
      <c r="B57" s="7" t="str">
        <f t="array" ref="B57">INDEX('Svi studenti'!$C$2:$C1001,MATCH(A57, 'Svi studenti'!$B$2:$B1001, 0))</f>
        <v>Пантелић, Андреа</v>
      </c>
      <c r="C57" s="9">
        <v>1.0</v>
      </c>
      <c r="D57" s="9">
        <v>1.0</v>
      </c>
      <c r="E57" s="9">
        <v>1.0</v>
      </c>
      <c r="F57" s="9">
        <v>1.0</v>
      </c>
      <c r="G57" s="9">
        <v>1.0</v>
      </c>
      <c r="H57" s="9">
        <v>1.0</v>
      </c>
      <c r="I57" s="9">
        <v>1.0</v>
      </c>
      <c r="J57" s="9">
        <v>1.0</v>
      </c>
      <c r="K57" s="9">
        <v>1.0</v>
      </c>
      <c r="L57" s="9">
        <v>1.0</v>
      </c>
      <c r="M57" s="9">
        <v>0.0</v>
      </c>
      <c r="N57" s="9">
        <v>0.0</v>
      </c>
      <c r="O57" s="9">
        <v>0.0</v>
      </c>
      <c r="P57" s="7">
        <f t="shared" si="1"/>
        <v>10</v>
      </c>
      <c r="Q57" s="7">
        <f t="shared" si="2"/>
        <v>5</v>
      </c>
    </row>
    <row r="58">
      <c r="A58" s="5" t="s">
        <v>149</v>
      </c>
      <c r="B58" s="7" t="str">
        <f t="array" ref="B58">INDEX('Svi studenti'!$C$2:$C1001,MATCH(A58, 'Svi studenti'!$B$2:$B1001, 0))</f>
        <v>Пејчић, Богдан</v>
      </c>
      <c r="G58" s="3">
        <v>1.0</v>
      </c>
      <c r="M58" s="3">
        <v>1.0</v>
      </c>
      <c r="P58" s="7">
        <f t="shared" si="1"/>
        <v>2</v>
      </c>
      <c r="Q58" s="7">
        <f t="shared" si="2"/>
        <v>1</v>
      </c>
    </row>
    <row r="59">
      <c r="A59" s="5" t="s">
        <v>131</v>
      </c>
      <c r="B59" s="7" t="str">
        <f t="array" ref="B59">INDEX('Svi studenti'!$C$2:$C1001,MATCH(A59, 'Svi studenti'!$B$2:$B1001, 0))</f>
        <v>Петковић, Урош</v>
      </c>
      <c r="C59" s="9">
        <v>0.0</v>
      </c>
      <c r="D59" s="9">
        <v>0.0</v>
      </c>
      <c r="E59" s="9">
        <v>1.0</v>
      </c>
      <c r="F59" s="9">
        <v>1.0</v>
      </c>
      <c r="G59" s="9">
        <v>1.0</v>
      </c>
      <c r="H59" s="9">
        <v>1.0</v>
      </c>
      <c r="I59" s="9">
        <v>1.0</v>
      </c>
      <c r="J59" s="9">
        <v>0.0</v>
      </c>
      <c r="K59" s="9">
        <v>1.0</v>
      </c>
      <c r="L59" s="9">
        <v>1.0</v>
      </c>
      <c r="M59" s="9">
        <v>1.0</v>
      </c>
      <c r="N59" s="9">
        <v>1.0</v>
      </c>
      <c r="O59" s="9">
        <v>1.0</v>
      </c>
      <c r="P59" s="7">
        <f t="shared" si="1"/>
        <v>10</v>
      </c>
      <c r="Q59" s="7">
        <f t="shared" si="2"/>
        <v>5</v>
      </c>
    </row>
    <row r="60">
      <c r="A60" s="5" t="s">
        <v>151</v>
      </c>
      <c r="B60" s="7" t="str">
        <f t="array" ref="B60">INDEX('Svi studenti'!$C$2:$C1001,MATCH(A60, 'Svi studenti'!$B$2:$B1001, 0))</f>
        <v>Петровић, Андреј</v>
      </c>
      <c r="C60" s="9">
        <v>1.0</v>
      </c>
      <c r="D60" s="9">
        <v>0.0</v>
      </c>
      <c r="E60" s="9">
        <v>1.0</v>
      </c>
      <c r="F60" s="9">
        <v>1.0</v>
      </c>
      <c r="G60" s="9">
        <v>1.0</v>
      </c>
      <c r="H60" s="9">
        <v>1.0</v>
      </c>
      <c r="I60" s="9">
        <v>1.0</v>
      </c>
      <c r="J60" s="9">
        <v>1.0</v>
      </c>
      <c r="K60" s="9">
        <v>0.0</v>
      </c>
      <c r="L60" s="9">
        <v>1.0</v>
      </c>
      <c r="M60" s="9">
        <v>0.0</v>
      </c>
      <c r="N60" s="9">
        <v>0.0</v>
      </c>
      <c r="O60" s="9">
        <v>1.0</v>
      </c>
      <c r="P60" s="7">
        <f t="shared" si="1"/>
        <v>9</v>
      </c>
      <c r="Q60" s="7">
        <f t="shared" si="2"/>
        <v>4.5</v>
      </c>
    </row>
    <row r="61">
      <c r="A61" s="5" t="s">
        <v>152</v>
      </c>
      <c r="B61" s="7" t="str">
        <f t="array" ref="B61">INDEX('Svi studenti'!$C$2:$C1001,MATCH(A61, 'Svi studenti'!$B$2:$B1001, 0))</f>
        <v>Петровић, Тамара</v>
      </c>
      <c r="P61" s="7">
        <f t="shared" si="1"/>
        <v>0</v>
      </c>
      <c r="Q61" s="7">
        <f t="shared" si="2"/>
        <v>0</v>
      </c>
    </row>
    <row r="62">
      <c r="A62" s="5" t="s">
        <v>154</v>
      </c>
      <c r="B62" s="7" t="str">
        <f t="array" ref="B62">INDEX('Svi studenti'!$C$2:$C1001,MATCH(A62, 'Svi studenti'!$B$2:$B1001, 0))</f>
        <v>Познанић, Богдан</v>
      </c>
      <c r="P62" s="7">
        <f t="shared" si="1"/>
        <v>0</v>
      </c>
      <c r="Q62" s="7">
        <f t="shared" si="2"/>
        <v>0</v>
      </c>
    </row>
    <row r="63">
      <c r="A63" s="5" t="s">
        <v>155</v>
      </c>
      <c r="B63" s="7" t="str">
        <f t="array" ref="B63">INDEX('Svi studenti'!$C$2:$C1001,MATCH(A63, 'Svi studenti'!$B$2:$B1001, 0))</f>
        <v>Поповић, Давид</v>
      </c>
      <c r="P63" s="7">
        <f t="shared" si="1"/>
        <v>0</v>
      </c>
      <c r="Q63" s="7">
        <f t="shared" si="2"/>
        <v>0</v>
      </c>
    </row>
    <row r="64">
      <c r="A64" s="5" t="s">
        <v>156</v>
      </c>
      <c r="B64" s="7" t="str">
        <f t="array" ref="B64">INDEX('Svi studenti'!$C$2:$C1001,MATCH(A64, 'Svi studenti'!$B$2:$B1001, 0))</f>
        <v>Радивојевић, Јана</v>
      </c>
      <c r="P64" s="7">
        <f t="shared" si="1"/>
        <v>0</v>
      </c>
      <c r="Q64" s="7">
        <f t="shared" si="2"/>
        <v>0</v>
      </c>
    </row>
    <row r="65">
      <c r="A65" s="5" t="s">
        <v>153</v>
      </c>
      <c r="B65" s="7" t="str">
        <f t="array" ref="B65">INDEX('Svi studenti'!$C$2:$C1001,MATCH(A65, 'Svi studenti'!$B$2:$B1001, 0))</f>
        <v>Радовић, Андрија</v>
      </c>
      <c r="C65" s="9">
        <v>1.0</v>
      </c>
      <c r="D65" s="9">
        <v>0.0</v>
      </c>
      <c r="E65" s="9">
        <v>1.0</v>
      </c>
      <c r="F65" s="9">
        <v>1.0</v>
      </c>
      <c r="G65" s="9">
        <v>1.0</v>
      </c>
      <c r="H65" s="9">
        <v>1.0</v>
      </c>
      <c r="I65" s="9">
        <v>1.0</v>
      </c>
      <c r="J65" s="9">
        <v>1.0</v>
      </c>
      <c r="K65" s="9">
        <v>1.0</v>
      </c>
      <c r="L65" s="9">
        <v>1.0</v>
      </c>
      <c r="M65" s="9">
        <v>0.0</v>
      </c>
      <c r="N65" s="9">
        <v>0.0</v>
      </c>
      <c r="O65" s="9">
        <v>1.0</v>
      </c>
      <c r="P65" s="7">
        <f t="shared" si="1"/>
        <v>10</v>
      </c>
      <c r="Q65" s="7">
        <f t="shared" si="2"/>
        <v>5</v>
      </c>
    </row>
    <row r="66">
      <c r="A66" s="5" t="s">
        <v>157</v>
      </c>
      <c r="B66" s="7" t="str">
        <f t="array" ref="B66">INDEX('Svi studenti'!$C$2:$C1001,MATCH(A66, 'Svi studenti'!$B$2:$B1001, 0))</f>
        <v>Радојковић, Ана</v>
      </c>
      <c r="P66" s="7">
        <f t="shared" si="1"/>
        <v>0</v>
      </c>
      <c r="Q66" s="7">
        <f t="shared" si="2"/>
        <v>0</v>
      </c>
    </row>
    <row r="67">
      <c r="A67" s="5" t="s">
        <v>146</v>
      </c>
      <c r="B67" s="7" t="str">
        <f t="array" ref="B67">INDEX('Svi studenti'!$C$2:$C1001,MATCH(A67, 'Svi studenti'!$B$2:$B1001, 0))</f>
        <v>Ранковић, Јован</v>
      </c>
      <c r="P67" s="7">
        <f t="shared" si="1"/>
        <v>0</v>
      </c>
      <c r="Q67" s="7">
        <f t="shared" si="2"/>
        <v>0</v>
      </c>
    </row>
    <row r="68">
      <c r="A68" s="5" t="s">
        <v>158</v>
      </c>
      <c r="B68" s="7" t="str">
        <f t="array" ref="B68">INDEX('Svi studenti'!$C$2:$C1001,MATCH(A68, 'Svi studenti'!$B$2:$B1001, 0))</f>
        <v>Срећковић, Филип</v>
      </c>
      <c r="F68" s="3">
        <v>1.0</v>
      </c>
      <c r="P68" s="7">
        <f t="shared" si="1"/>
        <v>1</v>
      </c>
      <c r="Q68" s="7">
        <f t="shared" si="2"/>
        <v>0.5</v>
      </c>
    </row>
    <row r="69">
      <c r="A69" s="5" t="s">
        <v>159</v>
      </c>
      <c r="B69" s="7" t="str">
        <f t="array" ref="B69">INDEX('Svi studenti'!$C$2:$C1001,MATCH(A69, 'Svi studenti'!$B$2:$B1001, 0))</f>
        <v>Станковић, Андреја</v>
      </c>
      <c r="C69" s="9">
        <v>1.0</v>
      </c>
      <c r="D69" s="9">
        <v>1.0</v>
      </c>
      <c r="E69" s="9">
        <v>1.0</v>
      </c>
      <c r="F69" s="9">
        <v>1.0</v>
      </c>
      <c r="G69" s="9">
        <v>1.0</v>
      </c>
      <c r="H69" s="9">
        <v>1.0</v>
      </c>
      <c r="I69" s="9">
        <v>1.0</v>
      </c>
      <c r="J69" s="9">
        <v>1.0</v>
      </c>
      <c r="K69" s="9">
        <v>1.0</v>
      </c>
      <c r="L69" s="9">
        <v>1.0</v>
      </c>
      <c r="M69" s="9">
        <v>1.0</v>
      </c>
      <c r="N69" s="9">
        <v>1.0</v>
      </c>
      <c r="O69" s="9">
        <v>1.0</v>
      </c>
      <c r="P69" s="7">
        <f t="shared" si="1"/>
        <v>13</v>
      </c>
      <c r="Q69" s="7">
        <f t="shared" si="2"/>
        <v>5</v>
      </c>
    </row>
    <row r="70">
      <c r="A70" s="5" t="s">
        <v>160</v>
      </c>
      <c r="B70" s="7" t="str">
        <f t="array" ref="B70">INDEX('Svi studenti'!$C$2:$C1001,MATCH(A70, 'Svi studenti'!$B$2:$B1001, 0))</f>
        <v>Станковић, Анђела</v>
      </c>
      <c r="D70" s="3">
        <v>1.0</v>
      </c>
      <c r="E70" s="3">
        <v>1.0</v>
      </c>
      <c r="F70" s="3">
        <v>1.0</v>
      </c>
      <c r="H70" s="3">
        <v>1.0</v>
      </c>
      <c r="J70" s="3">
        <v>1.0</v>
      </c>
      <c r="K70" s="3">
        <v>1.0</v>
      </c>
      <c r="L70" s="3">
        <v>1.0</v>
      </c>
      <c r="P70" s="7">
        <f t="shared" si="1"/>
        <v>7</v>
      </c>
      <c r="Q70" s="7">
        <f t="shared" si="2"/>
        <v>3.5</v>
      </c>
    </row>
    <row r="71">
      <c r="A71" s="5" t="s">
        <v>130</v>
      </c>
      <c r="B71" s="7" t="str">
        <f t="array" ref="B71">INDEX('Svi studenti'!$C$2:$C1001,MATCH(A71, 'Svi studenti'!$B$2:$B1001, 0))</f>
        <v>Стојадиновић, Немања</v>
      </c>
      <c r="P71" s="7">
        <f t="shared" si="1"/>
        <v>0</v>
      </c>
      <c r="Q71" s="7">
        <f t="shared" si="2"/>
        <v>0</v>
      </c>
    </row>
    <row r="72">
      <c r="A72" s="5" t="s">
        <v>162</v>
      </c>
      <c r="B72" s="7" t="str">
        <f t="array" ref="B72">INDEX('Svi studenti'!$C$2:$C1001,MATCH(A72, 'Svi studenti'!$B$2:$B1001, 0))</f>
        <v>Стојановић, Дејан</v>
      </c>
      <c r="C72" s="50">
        <v>0.0</v>
      </c>
      <c r="D72" s="50">
        <v>0.0</v>
      </c>
      <c r="E72" s="50">
        <v>0.0</v>
      </c>
      <c r="F72" s="50">
        <v>1.0</v>
      </c>
      <c r="G72" s="50">
        <v>0.0</v>
      </c>
      <c r="H72" s="50">
        <v>0.0</v>
      </c>
      <c r="I72" s="50">
        <v>0.0</v>
      </c>
      <c r="J72" s="50">
        <v>0.0</v>
      </c>
      <c r="K72" s="50">
        <v>0.0</v>
      </c>
      <c r="L72" s="50">
        <v>0.0</v>
      </c>
      <c r="M72" s="50">
        <v>0.0</v>
      </c>
      <c r="N72" s="50">
        <v>0.0</v>
      </c>
      <c r="O72" s="50">
        <v>0.0</v>
      </c>
      <c r="P72" s="7">
        <f t="shared" si="1"/>
        <v>1</v>
      </c>
      <c r="Q72" s="7">
        <f t="shared" si="2"/>
        <v>0.5</v>
      </c>
    </row>
    <row r="73">
      <c r="A73" s="5" t="s">
        <v>164</v>
      </c>
      <c r="B73" s="7" t="str">
        <f t="array" ref="B73">INDEX('Svi studenti'!$C$2:$C1001,MATCH(A73, 'Svi studenti'!$B$2:$B1001, 0))</f>
        <v>Танев, Игор</v>
      </c>
      <c r="C73" s="50">
        <v>0.0</v>
      </c>
      <c r="D73" s="50">
        <v>0.0</v>
      </c>
      <c r="E73" s="50">
        <v>0.0</v>
      </c>
      <c r="F73" s="50">
        <v>1.0</v>
      </c>
      <c r="G73" s="50">
        <v>1.0</v>
      </c>
      <c r="H73" s="50">
        <v>0.0</v>
      </c>
      <c r="I73" s="50">
        <v>1.0</v>
      </c>
      <c r="J73" s="50">
        <v>0.0</v>
      </c>
      <c r="K73" s="50">
        <v>0.0</v>
      </c>
      <c r="L73" s="50">
        <v>0.0</v>
      </c>
      <c r="M73" s="50">
        <v>0.0</v>
      </c>
      <c r="N73" s="50">
        <v>0.0</v>
      </c>
      <c r="O73" s="50">
        <v>0.0</v>
      </c>
      <c r="P73" s="7">
        <f t="shared" si="1"/>
        <v>3</v>
      </c>
      <c r="Q73" s="7">
        <f t="shared" si="2"/>
        <v>1.5</v>
      </c>
    </row>
    <row r="74">
      <c r="A74" s="5" t="s">
        <v>165</v>
      </c>
      <c r="B74" s="7" t="str">
        <f t="array" ref="B74">INDEX('Svi studenti'!$C$2:$C1001,MATCH(A74, 'Svi studenti'!$B$2:$B1001, 0))</f>
        <v>Тасић, Михајло</v>
      </c>
      <c r="C74" s="3">
        <v>1.0</v>
      </c>
      <c r="D74" s="3">
        <v>1.0</v>
      </c>
      <c r="G74" s="3">
        <v>1.0</v>
      </c>
      <c r="L74" s="3">
        <v>1.0</v>
      </c>
      <c r="P74" s="7">
        <f t="shared" si="1"/>
        <v>4</v>
      </c>
      <c r="Q74" s="7">
        <f t="shared" si="2"/>
        <v>2</v>
      </c>
    </row>
    <row r="75">
      <c r="A75" s="5" t="s">
        <v>167</v>
      </c>
      <c r="B75" s="7" t="str">
        <f t="array" ref="B75">INDEX('Svi studenti'!$C$2:$C1001,MATCH(A75, 'Svi studenti'!$B$2:$B1001, 0))</f>
        <v>Терзић, Војин</v>
      </c>
      <c r="D75" s="3">
        <v>1.0</v>
      </c>
      <c r="E75" s="3">
        <v>1.0</v>
      </c>
      <c r="P75" s="7">
        <f t="shared" si="1"/>
        <v>2</v>
      </c>
      <c r="Q75" s="7">
        <f t="shared" si="2"/>
        <v>1</v>
      </c>
    </row>
    <row r="76">
      <c r="A76" s="5" t="s">
        <v>168</v>
      </c>
      <c r="B76" s="7" t="str">
        <f t="array" ref="B76">INDEX('Svi studenti'!$C$2:$C1001,MATCH(A76, 'Svi studenti'!$B$2:$B1001, 0))</f>
        <v>Тонић, Лука</v>
      </c>
      <c r="F76" s="3">
        <v>1.0</v>
      </c>
      <c r="L76" s="3">
        <v>1.0</v>
      </c>
      <c r="P76" s="7">
        <f t="shared" si="1"/>
        <v>2</v>
      </c>
      <c r="Q76" s="7">
        <f t="shared" si="2"/>
        <v>1</v>
      </c>
    </row>
    <row r="77">
      <c r="A77" s="5" t="s">
        <v>144</v>
      </c>
      <c r="B77" s="7" t="str">
        <f t="array" ref="B77">INDEX('Svi studenti'!$C$2:$C1001,MATCH(A77, 'Svi studenti'!$B$2:$B1001, 0))</f>
        <v>Торбица, Милан</v>
      </c>
      <c r="C77" s="3">
        <v>1.0</v>
      </c>
      <c r="P77" s="7">
        <f t="shared" si="1"/>
        <v>1</v>
      </c>
      <c r="Q77" s="7">
        <f t="shared" si="2"/>
        <v>0.5</v>
      </c>
    </row>
    <row r="78">
      <c r="A78" s="5" t="s">
        <v>170</v>
      </c>
      <c r="B78" s="7" t="str">
        <f t="array" ref="B78">INDEX('Svi studenti'!$C$2:$C1001,MATCH(A78, 'Svi studenti'!$B$2:$B1001, 0))</f>
        <v>Ћосић, Стефан</v>
      </c>
      <c r="C78" s="3">
        <v>1.0</v>
      </c>
      <c r="E78" s="3">
        <v>1.0</v>
      </c>
      <c r="P78" s="7">
        <f t="shared" si="1"/>
        <v>2</v>
      </c>
      <c r="Q78" s="7">
        <f t="shared" si="2"/>
        <v>1</v>
      </c>
    </row>
    <row r="79">
      <c r="A79" s="5" t="s">
        <v>135</v>
      </c>
      <c r="B79" s="7" t="str">
        <f t="array" ref="B79">INDEX('Svi studenti'!$C$2:$C1001,MATCH(A79, 'Svi studenti'!$B$2:$B1001, 0))</f>
        <v>Црномарковић, Ана</v>
      </c>
      <c r="C79" s="3">
        <v>1.0</v>
      </c>
      <c r="D79" s="3">
        <v>1.0</v>
      </c>
      <c r="E79" s="3">
        <v>1.0</v>
      </c>
      <c r="G79" s="3">
        <v>1.0</v>
      </c>
      <c r="H79" s="3">
        <v>1.0</v>
      </c>
      <c r="L79" s="3">
        <v>1.0</v>
      </c>
      <c r="M79" s="3">
        <v>1.0</v>
      </c>
      <c r="N79" s="3">
        <v>1.0</v>
      </c>
      <c r="P79" s="7">
        <f t="shared" si="1"/>
        <v>8</v>
      </c>
      <c r="Q79" s="7">
        <f t="shared" si="2"/>
        <v>4</v>
      </c>
    </row>
    <row r="80">
      <c r="A80" s="5" t="s">
        <v>172</v>
      </c>
      <c r="B80" s="7" t="str">
        <f t="array" ref="B80">INDEX('Svi studenti'!$C$2:$C1001,MATCH(A80, 'Svi studenti'!$B$2:$B1001, 0))</f>
        <v>Чабаркапа, Димитрије</v>
      </c>
      <c r="P80" s="7">
        <f t="shared" si="1"/>
        <v>0</v>
      </c>
      <c r="Q80" s="7">
        <f t="shared" si="2"/>
        <v>0</v>
      </c>
    </row>
    <row r="81">
      <c r="A81" s="5" t="s">
        <v>173</v>
      </c>
      <c r="B81" s="7" t="str">
        <f t="array" ref="B81">INDEX('Svi studenti'!$C$2:$C1001,MATCH(A81, 'Svi studenti'!$B$2:$B1001, 0))</f>
        <v>Чомагић, Анђела</v>
      </c>
      <c r="C81" s="3">
        <v>1.0</v>
      </c>
      <c r="D81" s="3">
        <v>1.0</v>
      </c>
      <c r="E81" s="3">
        <v>1.0</v>
      </c>
      <c r="F81" s="3">
        <v>1.0</v>
      </c>
      <c r="H81" s="3">
        <v>1.0</v>
      </c>
      <c r="I81" s="3">
        <v>1.0</v>
      </c>
      <c r="J81" s="3">
        <v>1.0</v>
      </c>
      <c r="K81" s="3">
        <v>1.0</v>
      </c>
      <c r="L81" s="3">
        <v>1.0</v>
      </c>
      <c r="M81" s="3">
        <v>1.0</v>
      </c>
      <c r="N81" s="3">
        <v>1.0</v>
      </c>
      <c r="P81" s="7">
        <f t="shared" si="1"/>
        <v>11</v>
      </c>
      <c r="Q81" s="7">
        <f t="shared" si="2"/>
        <v>5</v>
      </c>
    </row>
    <row r="82">
      <c r="A82" s="5" t="s">
        <v>104</v>
      </c>
      <c r="B82" s="7" t="str">
        <f t="array" ref="B82">INDEX('Svi studenti'!$C$2:$C1001,MATCH(A82, 'Svi studenti'!$B$2:$B1001, 0))</f>
        <v>Шимшић, Дивна</v>
      </c>
      <c r="C82" s="9">
        <v>1.0</v>
      </c>
      <c r="D82" s="9">
        <v>1.0</v>
      </c>
      <c r="E82" s="9">
        <v>1.0</v>
      </c>
      <c r="F82" s="9">
        <v>1.0</v>
      </c>
      <c r="G82" s="9">
        <v>1.0</v>
      </c>
      <c r="H82" s="9">
        <v>1.0</v>
      </c>
      <c r="I82" s="9">
        <v>1.0</v>
      </c>
      <c r="J82" s="9">
        <v>1.0</v>
      </c>
      <c r="K82" s="9">
        <v>1.0</v>
      </c>
      <c r="L82" s="9">
        <v>0.0</v>
      </c>
      <c r="M82" s="9">
        <v>0.0</v>
      </c>
      <c r="N82" s="9">
        <v>1.0</v>
      </c>
      <c r="O82" s="9">
        <v>0.0</v>
      </c>
      <c r="P82" s="7">
        <f t="shared" si="1"/>
        <v>10</v>
      </c>
      <c r="Q82" s="7">
        <f t="shared" si="2"/>
        <v>5</v>
      </c>
    </row>
    <row r="83">
      <c r="A83" s="51" t="s">
        <v>176</v>
      </c>
      <c r="B83" s="7" t="str">
        <f t="array" ref="B83">INDEX('Svi studenti'!$C$2:$C1001,MATCH(A83, 'Svi studenti'!$B$2:$B1001, 0))</f>
        <v>Алановић, Дане</v>
      </c>
      <c r="C83" s="3">
        <v>1.0</v>
      </c>
      <c r="D83" s="3">
        <v>1.0</v>
      </c>
      <c r="E83" s="3">
        <v>1.0</v>
      </c>
      <c r="F83" s="3">
        <v>1.0</v>
      </c>
      <c r="G83" s="3">
        <v>1.0</v>
      </c>
      <c r="P83" s="7">
        <f t="shared" si="1"/>
        <v>5</v>
      </c>
      <c r="Q83" s="7">
        <f t="shared" si="2"/>
        <v>2.5</v>
      </c>
    </row>
    <row r="84">
      <c r="A84" s="51" t="s">
        <v>177</v>
      </c>
      <c r="B84" s="7" t="str">
        <f t="array" ref="B84">INDEX('Svi studenti'!$C$2:$C1001,MATCH(A84, 'Svi studenti'!$B$2:$B1001, 0))</f>
        <v>Анђелковић, Борис</v>
      </c>
      <c r="P84" s="7">
        <f t="shared" si="1"/>
        <v>0</v>
      </c>
      <c r="Q84" s="7">
        <f t="shared" si="2"/>
        <v>0</v>
      </c>
    </row>
    <row r="85">
      <c r="A85" s="51" t="s">
        <v>179</v>
      </c>
      <c r="B85" s="7" t="str">
        <f t="array" ref="B85">INDEX('Svi studenti'!$C$2:$C1001,MATCH(A85, 'Svi studenti'!$B$2:$B1001, 0))</f>
        <v>Арсеновић, Виктор</v>
      </c>
      <c r="C85" s="3">
        <v>1.0</v>
      </c>
      <c r="L85" s="3">
        <v>1.0</v>
      </c>
      <c r="P85" s="7">
        <f t="shared" si="1"/>
        <v>2</v>
      </c>
      <c r="Q85" s="7">
        <f t="shared" si="2"/>
        <v>1</v>
      </c>
    </row>
    <row r="86">
      <c r="A86" s="51" t="s">
        <v>180</v>
      </c>
      <c r="B86" s="7" t="str">
        <f t="array" ref="B86">INDEX('Svi studenti'!$C$2:$C1001,MATCH(A86, 'Svi studenti'!$B$2:$B1001, 0))</f>
        <v>Бановић, Љубомир</v>
      </c>
      <c r="C86" s="3">
        <v>1.0</v>
      </c>
      <c r="D86" s="3">
        <v>1.0</v>
      </c>
      <c r="E86" s="3">
        <v>1.0</v>
      </c>
      <c r="F86" s="3">
        <v>1.0</v>
      </c>
      <c r="G86" s="3">
        <v>1.0</v>
      </c>
      <c r="H86" s="3">
        <v>1.0</v>
      </c>
      <c r="I86" s="3">
        <v>1.0</v>
      </c>
      <c r="J86" s="3">
        <v>1.0</v>
      </c>
      <c r="K86" s="3">
        <v>1.0</v>
      </c>
      <c r="L86" s="3">
        <v>1.0</v>
      </c>
      <c r="M86" s="3">
        <v>1.0</v>
      </c>
      <c r="P86" s="7">
        <f t="shared" si="1"/>
        <v>11</v>
      </c>
      <c r="Q86" s="7">
        <f t="shared" si="2"/>
        <v>5</v>
      </c>
    </row>
    <row r="87">
      <c r="A87" s="51" t="s">
        <v>163</v>
      </c>
      <c r="B87" s="7" t="str">
        <f t="array" ref="B87">INDEX('Svi studenti'!$C$2:$C1001,MATCH(A87, 'Svi studenti'!$B$2:$B1001, 0))</f>
        <v>Бекчић, Драган</v>
      </c>
      <c r="D87" s="3">
        <v>1.0</v>
      </c>
      <c r="G87" s="3">
        <v>1.0</v>
      </c>
      <c r="I87" s="3">
        <v>1.0</v>
      </c>
      <c r="K87" s="3">
        <v>1.0</v>
      </c>
      <c r="L87" s="3">
        <v>1.0</v>
      </c>
      <c r="P87" s="7">
        <f t="shared" si="1"/>
        <v>5</v>
      </c>
      <c r="Q87" s="7">
        <f t="shared" si="2"/>
        <v>2.5</v>
      </c>
    </row>
    <row r="88">
      <c r="A88" s="51" t="s">
        <v>183</v>
      </c>
      <c r="B88" s="7" t="str">
        <f t="array" ref="B88">INDEX('Svi studenti'!$C$2:$C1001,MATCH(A88, 'Svi studenti'!$B$2:$B1001, 0))</f>
        <v>Бикић, Андрија</v>
      </c>
      <c r="P88" s="7">
        <f t="shared" si="1"/>
        <v>0</v>
      </c>
      <c r="Q88" s="7">
        <f t="shared" si="2"/>
        <v>0</v>
      </c>
    </row>
    <row r="89">
      <c r="A89" s="51" t="s">
        <v>184</v>
      </c>
      <c r="B89" s="7" t="str">
        <f t="array" ref="B89">INDEX('Svi studenti'!$C$2:$C1001,MATCH(A89, 'Svi studenti'!$B$2:$B1001, 0))</f>
        <v>Васиљевић, Василије</v>
      </c>
      <c r="P89" s="7">
        <f t="shared" si="1"/>
        <v>0</v>
      </c>
      <c r="Q89" s="7">
        <f t="shared" si="2"/>
        <v>0</v>
      </c>
    </row>
    <row r="90">
      <c r="A90" s="51" t="s">
        <v>186</v>
      </c>
      <c r="B90" s="7" t="str">
        <f t="array" ref="B90">INDEX('Svi studenti'!$C$2:$C1001,MATCH(A90, 'Svi studenti'!$B$2:$B1001, 0))</f>
        <v>Величковић, Јелена</v>
      </c>
      <c r="D90" s="3">
        <v>1.0</v>
      </c>
      <c r="P90" s="7">
        <f t="shared" si="1"/>
        <v>1</v>
      </c>
      <c r="Q90" s="7">
        <f t="shared" si="2"/>
        <v>0.5</v>
      </c>
    </row>
    <row r="91">
      <c r="A91" s="51" t="s">
        <v>187</v>
      </c>
      <c r="B91" s="7" t="str">
        <f t="array" ref="B91">INDEX('Svi studenti'!$C$2:$C1001,MATCH(A91, 'Svi studenti'!$B$2:$B1001, 0))</f>
        <v>Владисављевић, Никола</v>
      </c>
      <c r="C91" s="3">
        <v>1.0</v>
      </c>
      <c r="P91" s="7">
        <f t="shared" si="1"/>
        <v>1</v>
      </c>
      <c r="Q91" s="7">
        <f t="shared" si="2"/>
        <v>0.5</v>
      </c>
    </row>
    <row r="92">
      <c r="A92" s="51" t="s">
        <v>189</v>
      </c>
      <c r="B92" s="7" t="str">
        <f t="array" ref="B92">INDEX('Svi studenti'!$C$2:$C1001,MATCH(A92, 'Svi studenti'!$B$2:$B1001, 0))</f>
        <v>Вујко, Димитрије</v>
      </c>
      <c r="P92" s="7">
        <f t="shared" si="1"/>
        <v>0</v>
      </c>
      <c r="Q92" s="7">
        <f t="shared" si="2"/>
        <v>0</v>
      </c>
    </row>
    <row r="93">
      <c r="A93" s="51" t="s">
        <v>191</v>
      </c>
      <c r="B93" s="7" t="str">
        <f t="array" ref="B93">INDEX('Svi studenti'!$C$2:$C1001,MATCH(A93, 'Svi studenti'!$B$2:$B1001, 0))</f>
        <v>Вуковић, Јана</v>
      </c>
      <c r="C93" s="3">
        <v>1.0</v>
      </c>
      <c r="E93" s="3">
        <v>1.0</v>
      </c>
      <c r="F93" s="3">
        <v>1.0</v>
      </c>
      <c r="H93" s="3">
        <v>1.0</v>
      </c>
      <c r="I93" s="3">
        <v>1.0</v>
      </c>
      <c r="K93" s="3">
        <v>1.0</v>
      </c>
      <c r="L93" s="3">
        <v>1.0</v>
      </c>
      <c r="M93" s="3">
        <v>1.0</v>
      </c>
      <c r="N93" s="3">
        <v>1.0</v>
      </c>
      <c r="P93" s="7">
        <f t="shared" si="1"/>
        <v>9</v>
      </c>
      <c r="Q93" s="7">
        <f t="shared" si="2"/>
        <v>4.5</v>
      </c>
    </row>
    <row r="94">
      <c r="A94" s="51" t="s">
        <v>171</v>
      </c>
      <c r="B94" s="7" t="str">
        <f t="array" ref="B94">INDEX('Svi studenti'!$C$2:$C1001,MATCH(A94, 'Svi studenti'!$B$2:$B1001, 0))</f>
        <v>Вучељић, Марко</v>
      </c>
      <c r="E94" s="3">
        <v>1.0</v>
      </c>
      <c r="F94" s="3">
        <v>1.0</v>
      </c>
      <c r="G94" s="3">
        <v>1.0</v>
      </c>
      <c r="H94" s="3">
        <v>1.0</v>
      </c>
      <c r="I94" s="3">
        <v>1.0</v>
      </c>
      <c r="J94" s="3">
        <v>1.0</v>
      </c>
      <c r="K94" s="3">
        <v>1.0</v>
      </c>
      <c r="L94" s="3">
        <v>1.0</v>
      </c>
      <c r="M94" s="3">
        <v>1.0</v>
      </c>
      <c r="N94" s="3">
        <v>1.0</v>
      </c>
      <c r="P94" s="7">
        <f t="shared" si="1"/>
        <v>10</v>
      </c>
      <c r="Q94" s="7">
        <f t="shared" si="2"/>
        <v>5</v>
      </c>
    </row>
    <row r="95">
      <c r="A95" s="51" t="s">
        <v>194</v>
      </c>
      <c r="B95" s="7" t="str">
        <f t="array" ref="B95">INDEX('Svi studenti'!$C$2:$C1001,MATCH(A95, 'Svi studenti'!$B$2:$B1001, 0))</f>
        <v>Гагић, Јован</v>
      </c>
      <c r="P95" s="7">
        <f t="shared" si="1"/>
        <v>0</v>
      </c>
      <c r="Q95" s="7">
        <f t="shared" si="2"/>
        <v>0</v>
      </c>
    </row>
    <row r="96">
      <c r="A96" s="51" t="s">
        <v>195</v>
      </c>
      <c r="B96" s="7" t="str">
        <f t="array" ref="B96">INDEX('Svi studenti'!$C$2:$C1001,MATCH(A96, 'Svi studenti'!$B$2:$B1001, 0))</f>
        <v>Гајић, Реља</v>
      </c>
      <c r="P96" s="7">
        <f t="shared" si="1"/>
        <v>0</v>
      </c>
      <c r="Q96" s="7">
        <f t="shared" si="2"/>
        <v>0</v>
      </c>
    </row>
    <row r="97">
      <c r="A97" s="51" t="s">
        <v>197</v>
      </c>
      <c r="B97" s="7" t="str">
        <f t="array" ref="B97">INDEX('Svi studenti'!$C$2:$C1001,MATCH(A97, 'Svi studenti'!$B$2:$B1001, 0))</f>
        <v>Гајић, Стефан</v>
      </c>
      <c r="C97" s="3">
        <v>1.0</v>
      </c>
      <c r="E97" s="3">
        <v>1.0</v>
      </c>
      <c r="F97" s="3">
        <v>1.0</v>
      </c>
      <c r="G97" s="3">
        <v>1.0</v>
      </c>
      <c r="H97" s="3">
        <v>1.0</v>
      </c>
      <c r="I97" s="3">
        <v>1.0</v>
      </c>
      <c r="J97" s="3">
        <v>1.0</v>
      </c>
      <c r="K97" s="3">
        <v>1.0</v>
      </c>
      <c r="L97" s="3">
        <v>1.0</v>
      </c>
      <c r="M97" s="3">
        <v>1.0</v>
      </c>
      <c r="N97" s="3">
        <v>1.0</v>
      </c>
      <c r="P97" s="7">
        <f t="shared" si="1"/>
        <v>11</v>
      </c>
      <c r="Q97" s="7">
        <f t="shared" si="2"/>
        <v>5</v>
      </c>
    </row>
    <row r="98">
      <c r="A98" s="51" t="s">
        <v>199</v>
      </c>
      <c r="B98" s="7" t="str">
        <f t="array" ref="B98">INDEX('Svi studenti'!$C$2:$C1001,MATCH(A98, 'Svi studenti'!$B$2:$B1001, 0))</f>
        <v>Глигић, Марко</v>
      </c>
      <c r="P98" s="7">
        <f t="shared" si="1"/>
        <v>0</v>
      </c>
      <c r="Q98" s="7">
        <f t="shared" si="2"/>
        <v>0</v>
      </c>
    </row>
    <row r="99">
      <c r="A99" s="51" t="s">
        <v>201</v>
      </c>
      <c r="B99" s="7" t="str">
        <f t="array" ref="B99">INDEX('Svi studenti'!$C$2:$C1001,MATCH(A99, 'Svi studenti'!$B$2:$B1001, 0))</f>
        <v>Давидовић, Лука</v>
      </c>
      <c r="P99" s="7">
        <f t="shared" si="1"/>
        <v>0</v>
      </c>
      <c r="Q99" s="7">
        <f t="shared" si="2"/>
        <v>0</v>
      </c>
    </row>
    <row r="100">
      <c r="A100" s="51" t="s">
        <v>203</v>
      </c>
      <c r="B100" s="7" t="str">
        <f t="array" ref="B100">INDEX('Svi studenti'!$C$2:$C1001,MATCH(A100, 'Svi studenti'!$B$2:$B1001, 0))</f>
        <v>Достанић, Урош</v>
      </c>
      <c r="P100" s="7">
        <f t="shared" si="1"/>
        <v>0</v>
      </c>
      <c r="Q100" s="7">
        <f t="shared" si="2"/>
        <v>0</v>
      </c>
    </row>
    <row r="101">
      <c r="A101" s="51" t="s">
        <v>205</v>
      </c>
      <c r="B101" s="7" t="str">
        <f t="array" ref="B101">INDEX('Svi studenti'!$C$2:$C1001,MATCH(A101, 'Svi studenti'!$B$2:$B1001, 0))</f>
        <v>Драмићанин, Филип</v>
      </c>
      <c r="P101" s="7">
        <f t="shared" si="1"/>
        <v>0</v>
      </c>
      <c r="Q101" s="7">
        <f t="shared" si="2"/>
        <v>0</v>
      </c>
    </row>
    <row r="102">
      <c r="A102" s="51" t="s">
        <v>207</v>
      </c>
      <c r="B102" s="7" t="str">
        <f t="array" ref="B102">INDEX('Svi studenti'!$C$2:$C1001,MATCH(A102, 'Svi studenti'!$B$2:$B1001, 0))</f>
        <v>Ђурић, Наталија</v>
      </c>
      <c r="D102" s="3">
        <v>1.0</v>
      </c>
      <c r="F102" s="3">
        <v>1.0</v>
      </c>
      <c r="G102" s="3">
        <v>1.0</v>
      </c>
      <c r="L102" s="3">
        <v>1.0</v>
      </c>
      <c r="P102" s="7">
        <f t="shared" si="1"/>
        <v>4</v>
      </c>
      <c r="Q102" s="7">
        <f t="shared" si="2"/>
        <v>2</v>
      </c>
    </row>
    <row r="103">
      <c r="A103" s="51" t="s">
        <v>208</v>
      </c>
      <c r="B103" s="7" t="str">
        <f t="array" ref="B103">INDEX('Svi studenti'!$C$2:$C1001,MATCH(A103, 'Svi studenti'!$B$2:$B1001, 0))</f>
        <v>Еделински, Иван</v>
      </c>
      <c r="P103" s="7">
        <f t="shared" si="1"/>
        <v>0</v>
      </c>
      <c r="Q103" s="7">
        <f t="shared" si="2"/>
        <v>0</v>
      </c>
    </row>
    <row r="104">
      <c r="A104" s="51" t="s">
        <v>210</v>
      </c>
      <c r="B104" s="7" t="str">
        <f t="array" ref="B104">INDEX('Svi studenti'!$C$2:$C1001,MATCH(A104, 'Svi studenti'!$B$2:$B1001, 0))</f>
        <v>Здравковић, Милица</v>
      </c>
      <c r="D104" s="3">
        <v>1.0</v>
      </c>
      <c r="F104" s="3">
        <v>1.0</v>
      </c>
      <c r="H104" s="3">
        <v>1.0</v>
      </c>
      <c r="I104" s="3">
        <v>1.0</v>
      </c>
      <c r="J104" s="3">
        <v>1.0</v>
      </c>
      <c r="K104" s="3">
        <v>1.0</v>
      </c>
      <c r="L104" s="3">
        <v>1.0</v>
      </c>
      <c r="N104" s="3">
        <v>1.0</v>
      </c>
      <c r="P104" s="7">
        <f t="shared" si="1"/>
        <v>8</v>
      </c>
      <c r="Q104" s="7">
        <f t="shared" si="2"/>
        <v>4</v>
      </c>
    </row>
    <row r="105">
      <c r="A105" s="51" t="s">
        <v>212</v>
      </c>
      <c r="B105" s="7" t="str">
        <f t="array" ref="B105">INDEX('Svi studenti'!$C$2:$C1001,MATCH(A105, 'Svi studenti'!$B$2:$B1001, 0))</f>
        <v>Зорић, Александар</v>
      </c>
      <c r="C105" s="3">
        <v>1.0</v>
      </c>
      <c r="D105" s="3">
        <v>1.0</v>
      </c>
      <c r="E105" s="3">
        <v>1.0</v>
      </c>
      <c r="G105" s="3">
        <v>1.0</v>
      </c>
      <c r="I105" s="3">
        <v>1.0</v>
      </c>
      <c r="J105" s="3">
        <v>1.0</v>
      </c>
      <c r="L105" s="3">
        <v>1.0</v>
      </c>
      <c r="P105" s="7">
        <f t="shared" si="1"/>
        <v>7</v>
      </c>
      <c r="Q105" s="7">
        <f t="shared" si="2"/>
        <v>3.5</v>
      </c>
    </row>
    <row r="106">
      <c r="A106" s="51" t="s">
        <v>214</v>
      </c>
      <c r="B106" s="7" t="str">
        <f t="array" ref="B106">INDEX('Svi studenti'!$C$2:$C1001,MATCH(A106, 'Svi studenti'!$B$2:$B1001, 0))</f>
        <v>Илијев, Невена</v>
      </c>
      <c r="C106" s="3">
        <v>1.0</v>
      </c>
      <c r="D106" s="3">
        <v>1.0</v>
      </c>
      <c r="E106" s="3">
        <v>1.0</v>
      </c>
      <c r="F106" s="3">
        <v>1.0</v>
      </c>
      <c r="G106" s="3">
        <v>1.0</v>
      </c>
      <c r="L106" s="3">
        <v>1.0</v>
      </c>
      <c r="N106" s="3">
        <v>1.0</v>
      </c>
      <c r="P106" s="7">
        <f t="shared" si="1"/>
        <v>7</v>
      </c>
      <c r="Q106" s="7">
        <f t="shared" si="2"/>
        <v>3.5</v>
      </c>
    </row>
    <row r="107">
      <c r="A107" s="51" t="s">
        <v>202</v>
      </c>
      <c r="B107" s="7" t="str">
        <f t="array" ref="B107">INDEX('Svi studenti'!$C$2:$C1001,MATCH(A107, 'Svi studenti'!$B$2:$B1001, 0))</f>
        <v>Илић, Никола</v>
      </c>
      <c r="C107" s="9">
        <v>0.0</v>
      </c>
      <c r="D107" s="9">
        <v>0.0</v>
      </c>
      <c r="E107" s="9">
        <v>1.0</v>
      </c>
      <c r="F107" s="9">
        <v>0.0</v>
      </c>
      <c r="G107" s="9">
        <v>0.0</v>
      </c>
      <c r="H107" s="9">
        <v>0.0</v>
      </c>
      <c r="I107" s="9">
        <v>0.0</v>
      </c>
      <c r="J107" s="9">
        <v>0.0</v>
      </c>
      <c r="K107" s="9">
        <v>0.0</v>
      </c>
      <c r="L107" s="9">
        <v>0.0</v>
      </c>
      <c r="M107" s="9">
        <v>0.0</v>
      </c>
      <c r="N107" s="9">
        <v>0.0</v>
      </c>
      <c r="O107" s="9">
        <v>0.0</v>
      </c>
      <c r="P107" s="7">
        <f t="shared" si="1"/>
        <v>1</v>
      </c>
      <c r="Q107" s="7">
        <f t="shared" si="2"/>
        <v>0.5</v>
      </c>
    </row>
    <row r="108">
      <c r="A108" s="51" t="s">
        <v>217</v>
      </c>
      <c r="B108" s="7" t="str">
        <f t="array" ref="B108">INDEX('Svi studenti'!$C$2:$C1001,MATCH(A108, 'Svi studenti'!$B$2:$B1001, 0))</f>
        <v>Јакшић, Вељко</v>
      </c>
      <c r="C108" s="3">
        <v>1.0</v>
      </c>
      <c r="D108" s="3">
        <v>1.0</v>
      </c>
      <c r="E108" s="3">
        <v>1.0</v>
      </c>
      <c r="L108" s="3">
        <v>1.0</v>
      </c>
      <c r="P108" s="7">
        <f t="shared" si="1"/>
        <v>4</v>
      </c>
      <c r="Q108" s="7">
        <f t="shared" si="2"/>
        <v>2</v>
      </c>
    </row>
    <row r="109">
      <c r="A109" s="51" t="s">
        <v>219</v>
      </c>
      <c r="B109" s="7" t="str">
        <f t="array" ref="B109">INDEX('Svi studenti'!$C$2:$C1001,MATCH(A109, 'Svi studenti'!$B$2:$B1001, 0))</f>
        <v>Јевтић, Маша</v>
      </c>
      <c r="D109" s="3">
        <v>1.0</v>
      </c>
      <c r="E109" s="3">
        <v>1.0</v>
      </c>
      <c r="G109" s="3">
        <v>1.0</v>
      </c>
      <c r="J109" s="3">
        <v>1.0</v>
      </c>
      <c r="K109" s="3">
        <v>1.0</v>
      </c>
      <c r="L109" s="3">
        <v>1.0</v>
      </c>
      <c r="P109" s="7">
        <f t="shared" si="1"/>
        <v>6</v>
      </c>
      <c r="Q109" s="7">
        <f t="shared" si="2"/>
        <v>3</v>
      </c>
    </row>
    <row r="110">
      <c r="A110" s="51" t="s">
        <v>198</v>
      </c>
      <c r="B110" s="7" t="str">
        <f t="array" ref="B110">INDEX('Svi studenti'!$C$2:$C1001,MATCH(A110, 'Svi studenti'!$B$2:$B1001, 0))</f>
        <v>Јевтовић, Филип</v>
      </c>
      <c r="C110" s="3">
        <v>1.0</v>
      </c>
      <c r="E110" s="3">
        <v>1.0</v>
      </c>
      <c r="F110" s="3">
        <v>1.0</v>
      </c>
      <c r="H110" s="3">
        <v>1.0</v>
      </c>
      <c r="J110" s="3">
        <v>1.0</v>
      </c>
      <c r="K110" s="3">
        <v>1.0</v>
      </c>
      <c r="L110" s="3">
        <v>1.0</v>
      </c>
      <c r="M110" s="3">
        <v>1.0</v>
      </c>
      <c r="N110" s="3">
        <v>1.0</v>
      </c>
      <c r="P110" s="7">
        <f t="shared" si="1"/>
        <v>9</v>
      </c>
      <c r="Q110" s="7">
        <f t="shared" si="2"/>
        <v>4.5</v>
      </c>
    </row>
    <row r="111">
      <c r="A111" s="51" t="s">
        <v>193</v>
      </c>
      <c r="B111" s="7" t="str">
        <f t="array" ref="B111">INDEX('Svi studenti'!$C$2:$C1001,MATCH(A111, 'Svi studenti'!$B$2:$B1001, 0))</f>
        <v>Јовановић, Матија</v>
      </c>
      <c r="C111" s="3">
        <v>1.0</v>
      </c>
      <c r="D111" s="3">
        <v>1.0</v>
      </c>
      <c r="E111" s="3">
        <v>1.0</v>
      </c>
      <c r="F111" s="3">
        <v>1.0</v>
      </c>
      <c r="G111" s="3">
        <v>1.0</v>
      </c>
      <c r="H111" s="3">
        <v>1.0</v>
      </c>
      <c r="I111" s="3">
        <v>1.0</v>
      </c>
      <c r="J111" s="3">
        <v>1.0</v>
      </c>
      <c r="K111" s="3">
        <v>1.0</v>
      </c>
      <c r="L111" s="3">
        <v>1.0</v>
      </c>
      <c r="M111" s="3">
        <v>1.0</v>
      </c>
      <c r="N111" s="3">
        <v>1.0</v>
      </c>
      <c r="P111" s="7">
        <f t="shared" si="1"/>
        <v>12</v>
      </c>
      <c r="Q111" s="7">
        <f t="shared" si="2"/>
        <v>5</v>
      </c>
    </row>
    <row r="112">
      <c r="A112" s="51" t="s">
        <v>209</v>
      </c>
      <c r="B112" s="7" t="str">
        <f t="array" ref="B112">INDEX('Svi studenti'!$C$2:$C1001,MATCH(A112, 'Svi studenti'!$B$2:$B1001, 0))</f>
        <v>Јовановић, Урош</v>
      </c>
      <c r="P112" s="7">
        <f t="shared" si="1"/>
        <v>0</v>
      </c>
      <c r="Q112" s="7">
        <f t="shared" si="2"/>
        <v>0</v>
      </c>
    </row>
    <row r="113">
      <c r="A113" s="51" t="s">
        <v>220</v>
      </c>
      <c r="B113" s="7" t="str">
        <f t="array" ref="B113">INDEX('Svi studenti'!$C$2:$C1001,MATCH(A113, 'Svi studenti'!$B$2:$B1001, 0))</f>
        <v>Јокић, Невена</v>
      </c>
      <c r="P113" s="7">
        <f t="shared" si="1"/>
        <v>0</v>
      </c>
      <c r="Q113" s="7">
        <f t="shared" si="2"/>
        <v>0</v>
      </c>
    </row>
    <row r="114">
      <c r="A114" s="51" t="s">
        <v>221</v>
      </c>
      <c r="B114" s="7" t="str">
        <f t="array" ref="B114">INDEX('Svi studenti'!$C$2:$C1001,MATCH(A114, 'Svi studenti'!$B$2:$B1001, 0))</f>
        <v>Јосиповић, Вељко</v>
      </c>
      <c r="C114" s="3">
        <v>1.0</v>
      </c>
      <c r="D114" s="3">
        <v>1.0</v>
      </c>
      <c r="E114" s="3">
        <v>1.0</v>
      </c>
      <c r="F114" s="3">
        <v>1.0</v>
      </c>
      <c r="G114" s="3">
        <v>1.0</v>
      </c>
      <c r="I114" s="3">
        <v>1.0</v>
      </c>
      <c r="J114" s="3">
        <v>1.0</v>
      </c>
      <c r="K114" s="3">
        <v>1.0</v>
      </c>
      <c r="L114" s="3">
        <v>1.0</v>
      </c>
      <c r="M114" s="3">
        <v>1.0</v>
      </c>
      <c r="N114" s="3">
        <v>1.0</v>
      </c>
      <c r="P114" s="7">
        <f t="shared" si="1"/>
        <v>11</v>
      </c>
      <c r="Q114" s="7">
        <f t="shared" si="2"/>
        <v>5</v>
      </c>
    </row>
    <row r="115">
      <c r="A115" s="51" t="s">
        <v>222</v>
      </c>
      <c r="B115" s="7" t="str">
        <f t="array" ref="B115">INDEX('Svi studenti'!$C$2:$C1001,MATCH(A115, 'Svi studenti'!$B$2:$B1001, 0))</f>
        <v>Катанић, Бранко</v>
      </c>
      <c r="P115" s="7">
        <f t="shared" si="1"/>
        <v>0</v>
      </c>
      <c r="Q115" s="7">
        <f t="shared" si="2"/>
        <v>0</v>
      </c>
    </row>
    <row r="116">
      <c r="A116" s="51" t="s">
        <v>224</v>
      </c>
      <c r="B116" s="7" t="str">
        <f t="array" ref="B116">INDEX('Svi studenti'!$C$2:$C1001,MATCH(A116, 'Svi studenti'!$B$2:$B1001, 0))</f>
        <v>Козић, Славен Арсеније</v>
      </c>
      <c r="D116" s="3">
        <v>1.0</v>
      </c>
      <c r="E116" s="3">
        <v>1.0</v>
      </c>
      <c r="G116" s="3">
        <v>1.0</v>
      </c>
      <c r="H116" s="3">
        <v>1.0</v>
      </c>
      <c r="L116" s="3">
        <v>1.0</v>
      </c>
      <c r="P116" s="7">
        <f t="shared" si="1"/>
        <v>5</v>
      </c>
      <c r="Q116" s="7">
        <f t="shared" si="2"/>
        <v>2.5</v>
      </c>
    </row>
    <row r="117">
      <c r="A117" s="51" t="s">
        <v>169</v>
      </c>
      <c r="B117" s="7" t="str">
        <f t="array" ref="B117">INDEX('Svi studenti'!$C$2:$C1001,MATCH(A117, 'Svi studenti'!$B$2:$B1001, 0))</f>
        <v>Костић, Филип</v>
      </c>
      <c r="P117" s="7">
        <f t="shared" si="1"/>
        <v>0</v>
      </c>
      <c r="Q117" s="7">
        <f t="shared" si="2"/>
        <v>0</v>
      </c>
    </row>
    <row r="118">
      <c r="A118" s="51" t="s">
        <v>226</v>
      </c>
      <c r="B118" s="7" t="str">
        <f t="array" ref="B118">INDEX('Svi studenti'!$C$2:$C1001,MATCH(A118, 'Svi studenti'!$B$2:$B1001, 0))</f>
        <v>Лазић, Никола</v>
      </c>
      <c r="C118" s="3">
        <v>1.0</v>
      </c>
      <c r="D118" s="3">
        <v>1.0</v>
      </c>
      <c r="F118" s="3">
        <v>1.0</v>
      </c>
      <c r="G118" s="3">
        <v>1.0</v>
      </c>
      <c r="H118" s="3">
        <v>1.0</v>
      </c>
      <c r="I118" s="3">
        <v>1.0</v>
      </c>
      <c r="J118" s="3">
        <v>1.0</v>
      </c>
      <c r="K118" s="3">
        <v>1.0</v>
      </c>
      <c r="L118" s="3">
        <v>1.0</v>
      </c>
      <c r="M118" s="3">
        <v>1.0</v>
      </c>
      <c r="P118" s="7">
        <f t="shared" si="1"/>
        <v>10</v>
      </c>
      <c r="Q118" s="7">
        <f t="shared" si="2"/>
        <v>5</v>
      </c>
    </row>
    <row r="119">
      <c r="A119" s="51" t="s">
        <v>188</v>
      </c>
      <c r="B119" s="7" t="str">
        <f t="array" ref="B119">INDEX('Svi studenti'!$C$2:$C1001,MATCH(A119, 'Svi studenti'!$B$2:$B1001, 0))</f>
        <v>Мандић, Анастасија</v>
      </c>
      <c r="C119" s="3">
        <v>1.0</v>
      </c>
      <c r="D119" s="3">
        <v>1.0</v>
      </c>
      <c r="E119" s="3">
        <v>1.0</v>
      </c>
      <c r="F119" s="3">
        <v>1.0</v>
      </c>
      <c r="G119" s="3">
        <v>1.0</v>
      </c>
      <c r="H119" s="3">
        <v>1.0</v>
      </c>
      <c r="I119" s="3">
        <v>1.0</v>
      </c>
      <c r="J119" s="3">
        <v>1.0</v>
      </c>
      <c r="K119" s="3">
        <v>1.0</v>
      </c>
      <c r="L119" s="3">
        <v>1.0</v>
      </c>
      <c r="P119" s="7">
        <f t="shared" si="1"/>
        <v>10</v>
      </c>
      <c r="Q119" s="7">
        <f t="shared" si="2"/>
        <v>5</v>
      </c>
    </row>
    <row r="120">
      <c r="A120" s="51" t="s">
        <v>182</v>
      </c>
      <c r="B120" s="7" t="str">
        <f t="array" ref="B120">INDEX('Svi studenti'!$C$2:$C1001,MATCH(A120, 'Svi studenti'!$B$2:$B1001, 0))</f>
        <v>Маринковић, Огњен</v>
      </c>
      <c r="C120" s="3">
        <v>1.0</v>
      </c>
      <c r="D120" s="3">
        <v>1.0</v>
      </c>
      <c r="E120" s="3">
        <v>1.0</v>
      </c>
      <c r="G120" s="3">
        <v>1.0</v>
      </c>
      <c r="H120" s="3">
        <v>1.0</v>
      </c>
      <c r="K120" s="3">
        <v>1.0</v>
      </c>
      <c r="L120" s="3">
        <v>1.0</v>
      </c>
      <c r="P120" s="7">
        <f t="shared" si="1"/>
        <v>7</v>
      </c>
      <c r="Q120" s="7">
        <f t="shared" si="2"/>
        <v>3.5</v>
      </c>
    </row>
    <row r="121">
      <c r="A121" s="51" t="s">
        <v>227</v>
      </c>
      <c r="B121" s="7" t="str">
        <f t="array" ref="B121">INDEX('Svi studenti'!$C$2:$C1001,MATCH(A121, 'Svi studenti'!$B$2:$B1001, 0))</f>
        <v>Марковић, Алекса</v>
      </c>
      <c r="P121" s="7">
        <f t="shared" si="1"/>
        <v>0</v>
      </c>
      <c r="Q121" s="7">
        <f t="shared" si="2"/>
        <v>0</v>
      </c>
    </row>
    <row r="122">
      <c r="A122" s="51" t="s">
        <v>229</v>
      </c>
      <c r="B122" s="7" t="str">
        <f t="array" ref="B122">INDEX('Svi studenti'!$C$2:$C1001,MATCH(A122, 'Svi studenti'!$B$2:$B1001, 0))</f>
        <v>Марковић, Бранка</v>
      </c>
      <c r="D122" s="3">
        <v>1.0</v>
      </c>
      <c r="E122" s="3">
        <v>1.0</v>
      </c>
      <c r="H122" s="3">
        <v>1.0</v>
      </c>
      <c r="K122" s="3">
        <v>1.0</v>
      </c>
      <c r="P122" s="7">
        <f t="shared" si="1"/>
        <v>4</v>
      </c>
      <c r="Q122" s="7">
        <f t="shared" si="2"/>
        <v>2</v>
      </c>
    </row>
    <row r="123">
      <c r="A123" s="51" t="s">
        <v>230</v>
      </c>
      <c r="B123" s="7" t="str">
        <f t="array" ref="B123">INDEX('Svi studenti'!$C$2:$C1001,MATCH(A123, 'Svi studenti'!$B$2:$B1001, 0))</f>
        <v>Марковић, Мина</v>
      </c>
      <c r="D123" s="3">
        <v>1.0</v>
      </c>
      <c r="E123" s="3">
        <v>1.0</v>
      </c>
      <c r="F123" s="3">
        <v>1.0</v>
      </c>
      <c r="G123" s="3">
        <v>1.0</v>
      </c>
      <c r="H123" s="3">
        <v>1.0</v>
      </c>
      <c r="J123" s="3">
        <v>1.0</v>
      </c>
      <c r="L123" s="3">
        <v>1.0</v>
      </c>
      <c r="M123" s="3">
        <v>1.0</v>
      </c>
      <c r="N123" s="3">
        <v>1.0</v>
      </c>
      <c r="P123" s="7">
        <f t="shared" si="1"/>
        <v>9</v>
      </c>
      <c r="Q123" s="7">
        <f t="shared" si="2"/>
        <v>4.5</v>
      </c>
    </row>
    <row r="124">
      <c r="A124" s="51" t="s">
        <v>178</v>
      </c>
      <c r="B124" s="7" t="str">
        <f t="array" ref="B124">INDEX('Svi studenti'!$C$2:$C1001,MATCH(A124, 'Svi studenti'!$B$2:$B1001, 0))</f>
        <v>Марковић, Михаило</v>
      </c>
      <c r="C124" s="3">
        <v>1.0</v>
      </c>
      <c r="D124" s="3">
        <v>1.0</v>
      </c>
      <c r="F124" s="3">
        <v>1.0</v>
      </c>
      <c r="G124" s="3">
        <v>1.0</v>
      </c>
      <c r="H124" s="3">
        <v>1.0</v>
      </c>
      <c r="I124" s="3">
        <v>1.0</v>
      </c>
      <c r="J124" s="3">
        <v>1.0</v>
      </c>
      <c r="L124" s="3">
        <v>1.0</v>
      </c>
      <c r="P124" s="7">
        <f t="shared" si="1"/>
        <v>8</v>
      </c>
      <c r="Q124" s="7">
        <f t="shared" si="2"/>
        <v>4</v>
      </c>
    </row>
    <row r="125">
      <c r="A125" s="51" t="s">
        <v>216</v>
      </c>
      <c r="B125" s="7" t="str">
        <f t="array" ref="B125">INDEX('Svi studenti'!$C$2:$C1001,MATCH(A125, 'Svi studenti'!$B$2:$B1001, 0))</f>
        <v>Мијаиловић, Лука</v>
      </c>
      <c r="E125" s="3">
        <v>1.0</v>
      </c>
      <c r="F125" s="3">
        <v>1.0</v>
      </c>
      <c r="G125" s="3">
        <v>1.0</v>
      </c>
      <c r="H125" s="3">
        <v>1.0</v>
      </c>
      <c r="I125" s="3">
        <v>1.0</v>
      </c>
      <c r="J125" s="3">
        <v>1.0</v>
      </c>
      <c r="K125" s="3">
        <v>1.0</v>
      </c>
      <c r="L125" s="3">
        <v>1.0</v>
      </c>
      <c r="M125" s="3">
        <v>1.0</v>
      </c>
      <c r="N125" s="3">
        <v>1.0</v>
      </c>
      <c r="P125" s="7">
        <f t="shared" si="1"/>
        <v>10</v>
      </c>
      <c r="Q125" s="7">
        <f t="shared" si="2"/>
        <v>5</v>
      </c>
    </row>
    <row r="126">
      <c r="A126" s="51" t="s">
        <v>231</v>
      </c>
      <c r="B126" s="7" t="str">
        <f t="array" ref="B126">INDEX('Svi studenti'!$C$2:$C1001,MATCH(A126, 'Svi studenti'!$B$2:$B1001, 0))</f>
        <v>Мијаиловић, Сава</v>
      </c>
      <c r="P126" s="7">
        <f t="shared" si="1"/>
        <v>0</v>
      </c>
      <c r="Q126" s="7">
        <f t="shared" si="2"/>
        <v>0</v>
      </c>
    </row>
    <row r="127">
      <c r="A127" s="51" t="s">
        <v>232</v>
      </c>
      <c r="B127" s="7" t="str">
        <f t="array" ref="B127">INDEX('Svi studenti'!$C$2:$C1001,MATCH(A127, 'Svi studenti'!$B$2:$B1001, 0))</f>
        <v>Миловановић, Андријана</v>
      </c>
      <c r="P127" s="7">
        <f t="shared" si="1"/>
        <v>0</v>
      </c>
      <c r="Q127" s="7">
        <f t="shared" si="2"/>
        <v>0</v>
      </c>
    </row>
    <row r="128">
      <c r="A128" s="51" t="s">
        <v>233</v>
      </c>
      <c r="B128" s="7" t="str">
        <f t="array" ref="B128">INDEX('Svi studenti'!$C$2:$C1001,MATCH(A128, 'Svi studenti'!$B$2:$B1001, 0))</f>
        <v>Миловановић, Петар</v>
      </c>
      <c r="C128" s="3">
        <v>1.0</v>
      </c>
      <c r="H128" s="3">
        <v>1.0</v>
      </c>
      <c r="I128" s="3">
        <v>1.0</v>
      </c>
      <c r="L128" s="3">
        <v>1.0</v>
      </c>
      <c r="P128" s="7">
        <f t="shared" si="1"/>
        <v>4</v>
      </c>
      <c r="Q128" s="7">
        <f t="shared" si="2"/>
        <v>2</v>
      </c>
    </row>
    <row r="129">
      <c r="A129" s="51" t="s">
        <v>234</v>
      </c>
      <c r="B129" s="7" t="str">
        <f t="array" ref="B129">INDEX('Svi studenti'!$C$2:$C1001,MATCH(A129, 'Svi studenti'!$B$2:$B1001, 0))</f>
        <v>Милошевић, Ана</v>
      </c>
      <c r="F129" s="3">
        <v>1.0</v>
      </c>
      <c r="I129" s="3">
        <v>1.0</v>
      </c>
      <c r="J129" s="3">
        <v>1.0</v>
      </c>
      <c r="L129" s="3">
        <v>1.0</v>
      </c>
      <c r="M129" s="3">
        <v>1.0</v>
      </c>
      <c r="P129" s="7">
        <f t="shared" si="1"/>
        <v>5</v>
      </c>
      <c r="Q129" s="7">
        <f t="shared" si="2"/>
        <v>2.5</v>
      </c>
    </row>
    <row r="130">
      <c r="A130" s="51" t="s">
        <v>196</v>
      </c>
      <c r="B130" s="7" t="str">
        <f t="array" ref="B130">INDEX('Svi studenti'!$C$2:$C1001,MATCH(A130, 'Svi studenti'!$B$2:$B1001, 0))</f>
        <v>Митровић, Александар</v>
      </c>
      <c r="C130" s="3">
        <v>1.0</v>
      </c>
      <c r="D130" s="3">
        <v>1.0</v>
      </c>
      <c r="E130" s="3">
        <v>1.0</v>
      </c>
      <c r="F130" s="3">
        <v>1.0</v>
      </c>
      <c r="G130" s="3">
        <v>1.0</v>
      </c>
      <c r="H130" s="3">
        <v>1.0</v>
      </c>
      <c r="I130" s="3">
        <v>1.0</v>
      </c>
      <c r="J130" s="3">
        <v>1.0</v>
      </c>
      <c r="L130" s="3">
        <v>1.0</v>
      </c>
      <c r="M130" s="3">
        <v>1.0</v>
      </c>
      <c r="P130" s="7">
        <f t="shared" si="1"/>
        <v>10</v>
      </c>
      <c r="Q130" s="7">
        <f t="shared" si="2"/>
        <v>5</v>
      </c>
    </row>
    <row r="131">
      <c r="A131" s="51" t="s">
        <v>235</v>
      </c>
      <c r="B131" s="7" t="str">
        <f t="array" ref="B131">INDEX('Svi studenti'!$C$2:$C1001,MATCH(A131, 'Svi studenti'!$B$2:$B1001, 0))</f>
        <v>Митровић, Лука</v>
      </c>
      <c r="P131" s="7">
        <f t="shared" si="1"/>
        <v>0</v>
      </c>
      <c r="Q131" s="7">
        <f t="shared" si="2"/>
        <v>0</v>
      </c>
    </row>
    <row r="132">
      <c r="A132" s="51" t="s">
        <v>236</v>
      </c>
      <c r="B132" s="7" t="str">
        <f t="array" ref="B132">INDEX('Svi studenti'!$C$2:$C1001,MATCH(A132, 'Svi studenti'!$B$2:$B1001, 0))</f>
        <v>Митровић, Никола</v>
      </c>
      <c r="C132" s="3">
        <v>1.0</v>
      </c>
      <c r="D132" s="3">
        <v>1.0</v>
      </c>
      <c r="F132" s="3">
        <v>1.0</v>
      </c>
      <c r="G132" s="3">
        <v>1.0</v>
      </c>
      <c r="L132" s="3">
        <v>1.0</v>
      </c>
      <c r="P132" s="7">
        <f t="shared" si="1"/>
        <v>5</v>
      </c>
      <c r="Q132" s="7">
        <f t="shared" si="2"/>
        <v>2.5</v>
      </c>
    </row>
    <row r="133">
      <c r="A133" s="51" t="s">
        <v>237</v>
      </c>
      <c r="B133" s="7" t="str">
        <f t="array" ref="B133">INDEX('Svi studenti'!$C$2:$C1001,MATCH(A133, 'Svi studenti'!$B$2:$B1001, 0))</f>
        <v>Михајлов, Андреј</v>
      </c>
      <c r="P133" s="7">
        <f t="shared" si="1"/>
        <v>0</v>
      </c>
      <c r="Q133" s="7">
        <f t="shared" si="2"/>
        <v>0</v>
      </c>
    </row>
    <row r="134">
      <c r="A134" s="51" t="s">
        <v>204</v>
      </c>
      <c r="B134" s="7" t="str">
        <f t="array" ref="B134">INDEX('Svi studenti'!$C$2:$C1001,MATCH(A134, 'Svi studenti'!$B$2:$B1001, 0))</f>
        <v>Молчанов, Николај</v>
      </c>
      <c r="C134" s="3">
        <v>1.0</v>
      </c>
      <c r="D134" s="3">
        <v>1.0</v>
      </c>
      <c r="E134" s="3">
        <v>1.0</v>
      </c>
      <c r="F134" s="3">
        <v>1.0</v>
      </c>
      <c r="G134" s="3">
        <v>1.0</v>
      </c>
      <c r="H134" s="3">
        <v>1.0</v>
      </c>
      <c r="I134" s="3">
        <v>1.0</v>
      </c>
      <c r="J134" s="3">
        <v>1.0</v>
      </c>
      <c r="K134" s="3">
        <v>1.0</v>
      </c>
      <c r="L134" s="3">
        <v>1.0</v>
      </c>
      <c r="N134" s="3">
        <v>1.0</v>
      </c>
      <c r="P134" s="7">
        <f t="shared" si="1"/>
        <v>11</v>
      </c>
      <c r="Q134" s="7">
        <f t="shared" si="2"/>
        <v>5</v>
      </c>
    </row>
    <row r="135">
      <c r="A135" s="51" t="s">
        <v>206</v>
      </c>
      <c r="B135" s="7" t="str">
        <f t="array" ref="B135">INDEX('Svi studenti'!$C$2:$C1001,MATCH(A135, 'Svi studenti'!$B$2:$B1001, 0))</f>
        <v>Николић, Жељко</v>
      </c>
      <c r="P135" s="7">
        <f t="shared" si="1"/>
        <v>0</v>
      </c>
      <c r="Q135" s="7">
        <f t="shared" si="2"/>
        <v>0</v>
      </c>
    </row>
    <row r="136">
      <c r="A136" s="51" t="s">
        <v>174</v>
      </c>
      <c r="B136" s="7" t="str">
        <f t="array" ref="B136">INDEX('Svi studenti'!$C$2:$C1001,MATCH(A136, 'Svi studenti'!$B$2:$B1001, 0))</f>
        <v>Николић, Никола</v>
      </c>
      <c r="C136" s="3">
        <v>1.0</v>
      </c>
      <c r="D136" s="3">
        <v>1.0</v>
      </c>
      <c r="E136" s="3">
        <v>1.0</v>
      </c>
      <c r="F136" s="3">
        <v>1.0</v>
      </c>
      <c r="G136" s="3">
        <v>1.0</v>
      </c>
      <c r="H136" s="3">
        <v>1.0</v>
      </c>
      <c r="I136" s="3">
        <v>1.0</v>
      </c>
      <c r="J136" s="3">
        <v>1.0</v>
      </c>
      <c r="K136" s="3">
        <v>1.0</v>
      </c>
      <c r="L136" s="3">
        <v>1.0</v>
      </c>
      <c r="M136" s="3">
        <v>1.0</v>
      </c>
      <c r="N136" s="3">
        <v>1.0</v>
      </c>
      <c r="P136" s="7">
        <f t="shared" si="1"/>
        <v>12</v>
      </c>
      <c r="Q136" s="7">
        <f t="shared" si="2"/>
        <v>5</v>
      </c>
    </row>
    <row r="137">
      <c r="A137" s="51" t="s">
        <v>213</v>
      </c>
      <c r="B137" s="7" t="str">
        <f t="array" ref="B137">INDEX('Svi studenti'!$C$2:$C1001,MATCH(A137, 'Svi studenti'!$B$2:$B1001, 0))</f>
        <v>Огрењац, Марко</v>
      </c>
      <c r="P137" s="7">
        <f t="shared" si="1"/>
        <v>0</v>
      </c>
      <c r="Q137" s="7">
        <f t="shared" si="2"/>
        <v>0</v>
      </c>
    </row>
    <row r="138">
      <c r="A138" s="51" t="s">
        <v>228</v>
      </c>
      <c r="B138" s="7" t="str">
        <f t="array" ref="B138">INDEX('Svi studenti'!$C$2:$C1001,MATCH(A138, 'Svi studenti'!$B$2:$B1001, 0))</f>
        <v>Опачић, Никола</v>
      </c>
      <c r="C138" s="3">
        <v>1.0</v>
      </c>
      <c r="D138" s="3">
        <v>1.0</v>
      </c>
      <c r="E138" s="3">
        <v>1.0</v>
      </c>
      <c r="F138" s="3">
        <v>1.0</v>
      </c>
      <c r="G138" s="3">
        <v>1.0</v>
      </c>
      <c r="H138" s="3">
        <v>1.0</v>
      </c>
      <c r="I138" s="3">
        <v>1.0</v>
      </c>
      <c r="J138" s="3">
        <v>1.0</v>
      </c>
      <c r="K138" s="3">
        <v>1.0</v>
      </c>
      <c r="L138" s="3">
        <v>1.0</v>
      </c>
      <c r="M138" s="3">
        <v>1.0</v>
      </c>
      <c r="N138" s="3">
        <v>1.0</v>
      </c>
      <c r="P138" s="7">
        <f t="shared" si="1"/>
        <v>12</v>
      </c>
      <c r="Q138" s="7">
        <f t="shared" si="2"/>
        <v>5</v>
      </c>
    </row>
    <row r="139">
      <c r="A139" s="51" t="s">
        <v>238</v>
      </c>
      <c r="B139" s="7" t="str">
        <f t="array" ref="B139">INDEX('Svi studenti'!$C$2:$C1001,MATCH(A139, 'Svi studenti'!$B$2:$B1001, 0))</f>
        <v>Пернек, Ана</v>
      </c>
      <c r="C139" s="3">
        <v>1.0</v>
      </c>
      <c r="L139" s="3">
        <v>1.0</v>
      </c>
      <c r="P139" s="7">
        <f t="shared" si="1"/>
        <v>2</v>
      </c>
      <c r="Q139" s="7">
        <f t="shared" si="2"/>
        <v>1</v>
      </c>
    </row>
    <row r="140">
      <c r="A140" s="51" t="s">
        <v>239</v>
      </c>
      <c r="B140" s="7" t="str">
        <f t="array" ref="B140">INDEX('Svi studenti'!$C$2:$C1001,MATCH(A140, 'Svi studenti'!$B$2:$B1001, 0))</f>
        <v>Петраш, Габриел</v>
      </c>
      <c r="P140" s="7">
        <f t="shared" si="1"/>
        <v>0</v>
      </c>
      <c r="Q140" s="7">
        <f t="shared" si="2"/>
        <v>0</v>
      </c>
    </row>
    <row r="141">
      <c r="A141" s="51" t="s">
        <v>211</v>
      </c>
      <c r="B141" s="7" t="str">
        <f t="array" ref="B141">INDEX('Svi studenti'!$C$2:$C1001,MATCH(A141, 'Svi studenti'!$B$2:$B1001, 0))</f>
        <v>Петровић, Софија</v>
      </c>
      <c r="C141" s="3">
        <v>1.0</v>
      </c>
      <c r="D141" s="3">
        <v>1.0</v>
      </c>
      <c r="E141" s="3">
        <v>1.0</v>
      </c>
      <c r="F141" s="3">
        <v>1.0</v>
      </c>
      <c r="G141" s="3">
        <v>1.0</v>
      </c>
      <c r="H141" s="3">
        <v>1.0</v>
      </c>
      <c r="I141" s="3">
        <v>1.0</v>
      </c>
      <c r="J141" s="3">
        <v>1.0</v>
      </c>
      <c r="K141" s="3">
        <v>1.0</v>
      </c>
      <c r="L141" s="3">
        <v>1.0</v>
      </c>
      <c r="N141" s="3">
        <v>1.0</v>
      </c>
      <c r="P141" s="7">
        <f t="shared" si="1"/>
        <v>11</v>
      </c>
      <c r="Q141" s="7">
        <f t="shared" si="2"/>
        <v>5</v>
      </c>
    </row>
    <row r="142">
      <c r="A142" s="51" t="s">
        <v>240</v>
      </c>
      <c r="B142" s="7" t="str">
        <f t="array" ref="B142">INDEX('Svi studenti'!$C$2:$C1001,MATCH(A142, 'Svi studenti'!$B$2:$B1001, 0))</f>
        <v>Петронијевић, Димитрије</v>
      </c>
      <c r="P142" s="7">
        <f t="shared" si="1"/>
        <v>0</v>
      </c>
      <c r="Q142" s="7">
        <f t="shared" si="2"/>
        <v>0</v>
      </c>
    </row>
    <row r="143">
      <c r="A143" s="51" t="s">
        <v>215</v>
      </c>
      <c r="B143" s="7" t="str">
        <f t="array" ref="B143">INDEX('Svi studenti'!$C$2:$C1001,MATCH(A143, 'Svi studenti'!$B$2:$B1001, 0))</f>
        <v>Пешић, Петар</v>
      </c>
      <c r="D143" s="3">
        <v>1.0</v>
      </c>
      <c r="E143" s="3">
        <v>1.0</v>
      </c>
      <c r="F143" s="3">
        <v>1.0</v>
      </c>
      <c r="H143" s="3">
        <v>1.0</v>
      </c>
      <c r="J143" s="3">
        <v>1.0</v>
      </c>
      <c r="K143" s="3">
        <v>1.0</v>
      </c>
      <c r="L143" s="3">
        <v>1.0</v>
      </c>
      <c r="N143" s="3">
        <v>1.0</v>
      </c>
      <c r="P143" s="7">
        <f t="shared" si="1"/>
        <v>8</v>
      </c>
      <c r="Q143" s="7">
        <f t="shared" si="2"/>
        <v>4</v>
      </c>
    </row>
    <row r="144">
      <c r="A144" s="51" t="s">
        <v>223</v>
      </c>
      <c r="B144" s="7" t="str">
        <f t="array" ref="B144">INDEX('Svi studenti'!$C$2:$C1001,MATCH(A144, 'Svi studenti'!$B$2:$B1001, 0))</f>
        <v>Протић, Мина</v>
      </c>
      <c r="E144" s="3">
        <v>1.0</v>
      </c>
      <c r="F144" s="3">
        <v>1.0</v>
      </c>
      <c r="G144" s="3">
        <v>1.0</v>
      </c>
      <c r="H144" s="3">
        <v>1.0</v>
      </c>
      <c r="I144" s="3">
        <v>1.0</v>
      </c>
      <c r="J144" s="3">
        <v>1.0</v>
      </c>
      <c r="K144" s="3">
        <v>1.0</v>
      </c>
      <c r="L144" s="3">
        <v>1.0</v>
      </c>
      <c r="M144" s="3">
        <v>1.0</v>
      </c>
      <c r="N144" s="3">
        <v>1.0</v>
      </c>
      <c r="P144" s="7">
        <f t="shared" si="1"/>
        <v>10</v>
      </c>
      <c r="Q144" s="7">
        <f t="shared" si="2"/>
        <v>5</v>
      </c>
    </row>
    <row r="145">
      <c r="A145" s="51" t="s">
        <v>241</v>
      </c>
      <c r="B145" s="7" t="str">
        <f t="array" ref="B145">INDEX('Svi studenti'!$C$2:$C1001,MATCH(A145, 'Svi studenti'!$B$2:$B1001, 0))</f>
        <v>Пушељић, Алекса</v>
      </c>
      <c r="P145" s="7">
        <f t="shared" si="1"/>
        <v>0</v>
      </c>
      <c r="Q145" s="7">
        <f t="shared" si="2"/>
        <v>0</v>
      </c>
    </row>
    <row r="146">
      <c r="A146" s="51" t="s">
        <v>242</v>
      </c>
      <c r="B146" s="7" t="str">
        <f t="array" ref="B146">INDEX('Svi studenti'!$C$2:$C1001,MATCH(A146, 'Svi studenti'!$B$2:$B1001, 0))</f>
        <v>Радмановац, Ана</v>
      </c>
      <c r="D146" s="3">
        <v>1.0</v>
      </c>
      <c r="E146" s="3">
        <v>1.0</v>
      </c>
      <c r="F146" s="3">
        <v>1.0</v>
      </c>
      <c r="G146" s="3">
        <v>1.0</v>
      </c>
      <c r="H146" s="3">
        <v>1.0</v>
      </c>
      <c r="J146" s="3">
        <v>1.0</v>
      </c>
      <c r="L146" s="3">
        <v>1.0</v>
      </c>
      <c r="P146" s="7">
        <f t="shared" si="1"/>
        <v>7</v>
      </c>
      <c r="Q146" s="7">
        <f t="shared" si="2"/>
        <v>3.5</v>
      </c>
    </row>
    <row r="147">
      <c r="A147" s="51" t="s">
        <v>243</v>
      </c>
      <c r="B147" s="7" t="str">
        <f t="array" ref="B147">INDEX('Svi studenti'!$C$2:$C1001,MATCH(A147, 'Svi studenti'!$B$2:$B1001, 0))</f>
        <v>Радовановић, Анђела</v>
      </c>
      <c r="D147" s="3">
        <v>1.0</v>
      </c>
      <c r="E147" s="3">
        <v>1.0</v>
      </c>
      <c r="F147" s="3">
        <v>1.0</v>
      </c>
      <c r="L147" s="3">
        <v>1.0</v>
      </c>
      <c r="P147" s="7">
        <f t="shared" si="1"/>
        <v>4</v>
      </c>
      <c r="Q147" s="7">
        <f t="shared" si="2"/>
        <v>2</v>
      </c>
    </row>
    <row r="148">
      <c r="A148" s="51" t="s">
        <v>244</v>
      </c>
      <c r="B148" s="7" t="str">
        <f t="array" ref="B148">INDEX('Svi studenti'!$C$2:$C1001,MATCH(A148, 'Svi studenti'!$B$2:$B1001, 0))</f>
        <v>Радовановић, Милош</v>
      </c>
      <c r="P148" s="7">
        <f t="shared" si="1"/>
        <v>0</v>
      </c>
      <c r="Q148" s="7">
        <f t="shared" si="2"/>
        <v>0</v>
      </c>
    </row>
    <row r="149">
      <c r="A149" s="51" t="s">
        <v>245</v>
      </c>
      <c r="B149" s="7" t="str">
        <f t="array" ref="B149">INDEX('Svi studenti'!$C$2:$C1001,MATCH(A149, 'Svi studenti'!$B$2:$B1001, 0))</f>
        <v>Радовић, Катарина</v>
      </c>
      <c r="P149" s="7">
        <f t="shared" si="1"/>
        <v>0</v>
      </c>
      <c r="Q149" s="7">
        <f t="shared" si="2"/>
        <v>0</v>
      </c>
    </row>
    <row r="150">
      <c r="A150" s="51" t="s">
        <v>190</v>
      </c>
      <c r="B150" s="7" t="str">
        <f t="array" ref="B150">INDEX('Svi studenti'!$C$2:$C1001,MATCH(A150, 'Svi studenti'!$B$2:$B1001, 0))</f>
        <v>Рајковић, Анђела</v>
      </c>
      <c r="C150" s="3">
        <v>1.0</v>
      </c>
      <c r="D150" s="3">
        <v>1.0</v>
      </c>
      <c r="E150" s="3">
        <v>1.0</v>
      </c>
      <c r="F150" s="3">
        <v>1.0</v>
      </c>
      <c r="G150" s="3">
        <v>1.0</v>
      </c>
      <c r="H150" s="3">
        <v>1.0</v>
      </c>
      <c r="I150" s="3">
        <v>1.0</v>
      </c>
      <c r="K150" s="3">
        <v>1.0</v>
      </c>
      <c r="L150" s="3">
        <v>1.0</v>
      </c>
      <c r="N150" s="3">
        <v>1.0</v>
      </c>
      <c r="P150" s="7">
        <f t="shared" si="1"/>
        <v>10</v>
      </c>
      <c r="Q150" s="7">
        <f t="shared" si="2"/>
        <v>5</v>
      </c>
    </row>
    <row r="151">
      <c r="A151" s="51" t="s">
        <v>166</v>
      </c>
      <c r="B151" s="7" t="str">
        <f t="array" ref="B151">INDEX('Svi studenti'!$C$2:$C1001,MATCH(A151, 'Svi studenti'!$B$2:$B1001, 0))</f>
        <v>Рамадани, Тарик</v>
      </c>
      <c r="F151" s="3">
        <v>1.0</v>
      </c>
      <c r="P151" s="7">
        <f t="shared" si="1"/>
        <v>1</v>
      </c>
      <c r="Q151" s="7">
        <f t="shared" si="2"/>
        <v>0.5</v>
      </c>
    </row>
    <row r="152">
      <c r="A152" s="51" t="s">
        <v>246</v>
      </c>
      <c r="B152" s="7" t="str">
        <f t="array" ref="B152">INDEX('Svi studenti'!$C$2:$C1001,MATCH(A152, 'Svi studenti'!$B$2:$B1001, 0))</f>
        <v>Ратковић, Теодора</v>
      </c>
      <c r="C152" s="3">
        <v>1.0</v>
      </c>
      <c r="D152" s="3">
        <v>1.0</v>
      </c>
      <c r="E152" s="3">
        <v>1.0</v>
      </c>
      <c r="F152" s="3">
        <v>1.0</v>
      </c>
      <c r="G152" s="3">
        <v>1.0</v>
      </c>
      <c r="H152" s="3">
        <v>1.0</v>
      </c>
      <c r="I152" s="3">
        <v>1.0</v>
      </c>
      <c r="J152" s="3">
        <v>1.0</v>
      </c>
      <c r="L152" s="3">
        <v>1.0</v>
      </c>
      <c r="M152" s="3">
        <v>1.0</v>
      </c>
      <c r="N152" s="3">
        <v>1.0</v>
      </c>
      <c r="P152" s="7">
        <f t="shared" si="1"/>
        <v>11</v>
      </c>
      <c r="Q152" s="7">
        <f t="shared" si="2"/>
        <v>5</v>
      </c>
    </row>
    <row r="153">
      <c r="A153" s="51" t="s">
        <v>247</v>
      </c>
      <c r="B153" s="7" t="str">
        <f t="array" ref="B153">INDEX('Svi studenti'!$C$2:$C1001,MATCH(A153, 'Svi studenti'!$B$2:$B1001, 0))</f>
        <v>Ристановић, Ђорђе</v>
      </c>
      <c r="P153" s="7">
        <f t="shared" si="1"/>
        <v>0</v>
      </c>
      <c r="Q153" s="7">
        <f t="shared" si="2"/>
        <v>0</v>
      </c>
    </row>
    <row r="154">
      <c r="A154" s="51" t="s">
        <v>248</v>
      </c>
      <c r="B154" s="7" t="str">
        <f t="array" ref="B154">INDEX('Svi studenti'!$C$2:$C1001,MATCH(A154, 'Svi studenti'!$B$2:$B1001, 0))</f>
        <v>Соковић, Андрија</v>
      </c>
      <c r="D154" s="3">
        <v>1.0</v>
      </c>
      <c r="E154" s="3">
        <v>1.0</v>
      </c>
      <c r="P154" s="7">
        <f t="shared" si="1"/>
        <v>2</v>
      </c>
      <c r="Q154" s="7">
        <f t="shared" si="2"/>
        <v>1</v>
      </c>
    </row>
    <row r="155">
      <c r="A155" s="51" t="s">
        <v>249</v>
      </c>
      <c r="B155" s="7" t="str">
        <f t="array" ref="B155">INDEX('Svi studenti'!$C$2:$C1001,MATCH(A155, 'Svi studenti'!$B$2:$B1001, 0))</f>
        <v>Станковић, Барбара</v>
      </c>
      <c r="P155" s="7">
        <f t="shared" si="1"/>
        <v>0</v>
      </c>
      <c r="Q155" s="7">
        <f t="shared" si="2"/>
        <v>0</v>
      </c>
    </row>
    <row r="156">
      <c r="A156" s="51" t="s">
        <v>185</v>
      </c>
      <c r="B156" s="7" t="str">
        <f t="array" ref="B156">INDEX('Svi studenti'!$C$2:$C1001,MATCH(A156, 'Svi studenti'!$B$2:$B1001, 0))</f>
        <v>Степановић, Страхиња</v>
      </c>
      <c r="P156" s="7">
        <f t="shared" si="1"/>
        <v>0</v>
      </c>
      <c r="Q156" s="7">
        <f t="shared" si="2"/>
        <v>0</v>
      </c>
    </row>
    <row r="157">
      <c r="A157" s="51" t="s">
        <v>192</v>
      </c>
      <c r="B157" s="7" t="str">
        <f t="array" ref="B157">INDEX('Svi studenti'!$C$2:$C1001,MATCH(A157, 'Svi studenti'!$B$2:$B1001, 0))</f>
        <v>Стефановић, Алекса</v>
      </c>
      <c r="C157" s="3">
        <v>1.0</v>
      </c>
      <c r="D157" s="3">
        <v>1.0</v>
      </c>
      <c r="E157" s="3">
        <v>1.0</v>
      </c>
      <c r="G157" s="3">
        <v>1.0</v>
      </c>
      <c r="H157" s="3">
        <v>1.0</v>
      </c>
      <c r="I157" s="3">
        <v>1.0</v>
      </c>
      <c r="K157" s="3">
        <v>1.0</v>
      </c>
      <c r="L157" s="3">
        <v>1.0</v>
      </c>
      <c r="M157" s="3">
        <v>1.0</v>
      </c>
      <c r="N157" s="3">
        <v>1.0</v>
      </c>
      <c r="P157" s="7">
        <f t="shared" si="1"/>
        <v>10</v>
      </c>
      <c r="Q157" s="7">
        <f t="shared" si="2"/>
        <v>5</v>
      </c>
    </row>
    <row r="158">
      <c r="A158" s="51" t="s">
        <v>250</v>
      </c>
      <c r="B158" s="7" t="str">
        <f t="array" ref="B158">INDEX('Svi studenti'!$C$2:$C1001,MATCH(A158, 'Svi studenti'!$B$2:$B1001, 0))</f>
        <v>Стефановић, Александар</v>
      </c>
      <c r="C158" s="9">
        <v>0.0</v>
      </c>
      <c r="D158" s="10">
        <v>1.0</v>
      </c>
      <c r="E158" s="9">
        <v>1.0</v>
      </c>
      <c r="F158" s="9">
        <v>1.0</v>
      </c>
      <c r="G158" s="9">
        <v>1.0</v>
      </c>
      <c r="H158" s="9">
        <v>1.0</v>
      </c>
      <c r="I158" s="9">
        <v>1.0</v>
      </c>
      <c r="J158" s="9">
        <v>0.0</v>
      </c>
      <c r="K158" s="9">
        <v>1.0</v>
      </c>
      <c r="L158" s="9">
        <v>0.0</v>
      </c>
      <c r="M158" s="9">
        <v>0.0</v>
      </c>
      <c r="N158" s="9">
        <v>0.0</v>
      </c>
      <c r="O158" s="9">
        <v>0.0</v>
      </c>
      <c r="P158" s="7">
        <f t="shared" si="1"/>
        <v>7</v>
      </c>
      <c r="Q158" s="7">
        <f t="shared" si="2"/>
        <v>3.5</v>
      </c>
    </row>
    <row r="159">
      <c r="A159" s="51" t="s">
        <v>251</v>
      </c>
      <c r="B159" s="7" t="str">
        <f t="array" ref="B159">INDEX('Svi studenti'!$C$2:$C1001,MATCH(A159, 'Svi studenti'!$B$2:$B1001, 0))</f>
        <v>Стефановић, Јована</v>
      </c>
      <c r="D159" s="3">
        <v>1.0</v>
      </c>
      <c r="E159" s="3">
        <v>1.0</v>
      </c>
      <c r="F159" s="3">
        <v>1.0</v>
      </c>
      <c r="G159" s="3">
        <v>1.0</v>
      </c>
      <c r="H159" s="3">
        <v>1.0</v>
      </c>
      <c r="J159" s="3">
        <v>1.0</v>
      </c>
      <c r="K159" s="3">
        <v>1.0</v>
      </c>
      <c r="L159" s="3">
        <v>1.0</v>
      </c>
      <c r="M159" s="3">
        <v>1.0</v>
      </c>
      <c r="N159" s="3">
        <v>1.0</v>
      </c>
      <c r="P159" s="7">
        <f t="shared" si="1"/>
        <v>10</v>
      </c>
      <c r="Q159" s="7">
        <f t="shared" si="2"/>
        <v>5</v>
      </c>
    </row>
    <row r="160">
      <c r="A160" s="51" t="s">
        <v>252</v>
      </c>
      <c r="B160" s="7" t="str">
        <f t="array" ref="B160">INDEX('Svi studenti'!$C$2:$C1001,MATCH(A160, 'Svi studenti'!$B$2:$B1001, 0))</f>
        <v>Стефановић, Огњен</v>
      </c>
      <c r="C160" s="3">
        <v>1.0</v>
      </c>
      <c r="D160" s="3">
        <v>1.0</v>
      </c>
      <c r="E160" s="3">
        <v>1.0</v>
      </c>
      <c r="F160" s="3">
        <v>1.0</v>
      </c>
      <c r="G160" s="3">
        <v>1.0</v>
      </c>
      <c r="I160" s="3">
        <v>1.0</v>
      </c>
      <c r="J160" s="3">
        <v>1.0</v>
      </c>
      <c r="K160" s="3">
        <v>1.0</v>
      </c>
      <c r="L160" s="3">
        <v>1.0</v>
      </c>
      <c r="M160" s="3">
        <v>1.0</v>
      </c>
      <c r="N160" s="3">
        <v>1.0</v>
      </c>
      <c r="P160" s="7">
        <f t="shared" si="1"/>
        <v>11</v>
      </c>
      <c r="Q160" s="7">
        <f t="shared" si="2"/>
        <v>5</v>
      </c>
    </row>
    <row r="161">
      <c r="A161" s="51" t="s">
        <v>253</v>
      </c>
      <c r="B161" s="7" t="str">
        <f t="array" ref="B161">INDEX('Svi studenti'!$C$2:$C1001,MATCH(A161, 'Svi studenti'!$B$2:$B1001, 0))</f>
        <v>Стефановић, Предраг</v>
      </c>
      <c r="D161" s="3">
        <v>1.0</v>
      </c>
      <c r="E161" s="3">
        <v>1.0</v>
      </c>
      <c r="F161" s="3">
        <v>1.0</v>
      </c>
      <c r="G161" s="3">
        <v>1.0</v>
      </c>
      <c r="H161" s="3">
        <v>1.0</v>
      </c>
      <c r="I161" s="3">
        <v>1.0</v>
      </c>
      <c r="J161" s="3">
        <v>1.0</v>
      </c>
      <c r="K161" s="3">
        <v>1.0</v>
      </c>
      <c r="L161" s="3">
        <v>1.0</v>
      </c>
      <c r="M161" s="3">
        <v>1.0</v>
      </c>
      <c r="P161" s="7">
        <f t="shared" si="1"/>
        <v>10</v>
      </c>
      <c r="Q161" s="7">
        <f t="shared" si="2"/>
        <v>5</v>
      </c>
    </row>
    <row r="162">
      <c r="A162" s="51" t="s">
        <v>161</v>
      </c>
      <c r="B162" s="7" t="str">
        <f t="array" ref="B162">INDEX('Svi studenti'!$C$2:$C1001,MATCH(A162, 'Svi studenti'!$B$2:$B1001, 0))</f>
        <v>Стојановић, Игор</v>
      </c>
      <c r="D162" s="3">
        <v>1.0</v>
      </c>
      <c r="E162" s="3">
        <v>1.0</v>
      </c>
      <c r="F162" s="3">
        <v>1.0</v>
      </c>
      <c r="G162" s="3">
        <v>1.0</v>
      </c>
      <c r="H162" s="3">
        <v>1.0</v>
      </c>
      <c r="I162" s="3">
        <v>1.0</v>
      </c>
      <c r="J162" s="3">
        <v>1.0</v>
      </c>
      <c r="K162" s="3">
        <v>1.0</v>
      </c>
      <c r="L162" s="3">
        <v>1.0</v>
      </c>
      <c r="M162" s="3">
        <v>1.0</v>
      </c>
      <c r="P162" s="7">
        <f t="shared" si="1"/>
        <v>10</v>
      </c>
      <c r="Q162" s="7">
        <f t="shared" si="2"/>
        <v>5</v>
      </c>
    </row>
    <row r="163">
      <c r="A163" s="51" t="s">
        <v>218</v>
      </c>
      <c r="B163" s="7" t="str">
        <f t="array" ref="B163">INDEX('Svi studenti'!$C$2:$C1001,MATCH(A163, 'Svi studenti'!$B$2:$B1001, 0))</f>
        <v>Стублинчевић, Александра</v>
      </c>
      <c r="P163" s="7">
        <f t="shared" si="1"/>
        <v>0</v>
      </c>
      <c r="Q163" s="7">
        <f t="shared" si="2"/>
        <v>0</v>
      </c>
    </row>
    <row r="164">
      <c r="A164" s="51" t="s">
        <v>254</v>
      </c>
      <c r="B164" s="7" t="str">
        <f t="array" ref="B164">INDEX('Svi studenti'!$C$2:$C1001,MATCH(A164, 'Svi studenti'!$B$2:$B1001, 0))</f>
        <v>Сувић, Игор</v>
      </c>
      <c r="P164" s="7">
        <f t="shared" si="1"/>
        <v>0</v>
      </c>
      <c r="Q164" s="7">
        <f t="shared" si="2"/>
        <v>0</v>
      </c>
    </row>
    <row r="165">
      <c r="A165" s="51" t="s">
        <v>225</v>
      </c>
      <c r="B165" s="7" t="str">
        <f t="array" ref="B165">INDEX('Svi studenti'!$C$2:$C1001,MATCH(A165, 'Svi studenti'!$B$2:$B1001, 0))</f>
        <v>Ташић, Владимир</v>
      </c>
      <c r="C165" s="3">
        <v>1.0</v>
      </c>
      <c r="D165" s="3">
        <v>1.0</v>
      </c>
      <c r="E165" s="3">
        <v>1.0</v>
      </c>
      <c r="F165" s="3">
        <v>1.0</v>
      </c>
      <c r="G165" s="3">
        <v>1.0</v>
      </c>
      <c r="H165" s="3">
        <v>1.0</v>
      </c>
      <c r="J165" s="3">
        <v>1.0</v>
      </c>
      <c r="N165" s="3">
        <v>1.0</v>
      </c>
      <c r="P165" s="7">
        <f t="shared" si="1"/>
        <v>8</v>
      </c>
      <c r="Q165" s="7">
        <f t="shared" si="2"/>
        <v>4</v>
      </c>
    </row>
    <row r="166">
      <c r="A166" s="51" t="s">
        <v>255</v>
      </c>
      <c r="B166" s="7" t="str">
        <f t="array" ref="B166">INDEX('Svi studenti'!$C$2:$C1001,MATCH(A166, 'Svi studenti'!$B$2:$B1001, 0))</f>
        <v>Томић, Лазар</v>
      </c>
      <c r="C166" s="3">
        <v>1.0</v>
      </c>
      <c r="D166" s="3">
        <v>1.0</v>
      </c>
      <c r="E166" s="3">
        <v>1.0</v>
      </c>
      <c r="F166" s="3">
        <v>1.0</v>
      </c>
      <c r="G166" s="3">
        <v>1.0</v>
      </c>
      <c r="H166" s="3">
        <v>1.0</v>
      </c>
      <c r="I166" s="3">
        <v>1.0</v>
      </c>
      <c r="J166" s="3">
        <v>1.0</v>
      </c>
      <c r="K166" s="3">
        <v>1.0</v>
      </c>
      <c r="L166" s="3">
        <v>1.0</v>
      </c>
      <c r="M166" s="3">
        <v>1.0</v>
      </c>
      <c r="N166" s="3">
        <v>1.0</v>
      </c>
      <c r="P166" s="7">
        <f t="shared" si="1"/>
        <v>12</v>
      </c>
      <c r="Q166" s="7">
        <f t="shared" si="2"/>
        <v>5</v>
      </c>
    </row>
    <row r="167">
      <c r="A167" s="51" t="s">
        <v>181</v>
      </c>
      <c r="B167" s="7" t="str">
        <f t="array" ref="B167">INDEX('Svi studenti'!$C$2:$C1001,MATCH(A167, 'Svi studenti'!$B$2:$B1001, 0))</f>
        <v>Тртовић, Зарија</v>
      </c>
      <c r="H167" s="3">
        <v>1.0</v>
      </c>
      <c r="J167" s="3">
        <v>1.0</v>
      </c>
      <c r="M167" s="3">
        <v>1.0</v>
      </c>
      <c r="P167" s="7">
        <f t="shared" si="1"/>
        <v>3</v>
      </c>
      <c r="Q167" s="7">
        <f t="shared" si="2"/>
        <v>1.5</v>
      </c>
    </row>
    <row r="168">
      <c r="A168" s="51" t="s">
        <v>256</v>
      </c>
      <c r="B168" s="7" t="str">
        <f t="array" ref="B168">INDEX('Svi studenti'!$C$2:$C1001,MATCH(A168, 'Svi studenti'!$B$2:$B1001, 0))</f>
        <v>Туфегџић, Тимотије</v>
      </c>
      <c r="D168" s="3">
        <v>1.0</v>
      </c>
      <c r="F168" s="3">
        <v>1.0</v>
      </c>
      <c r="H168" s="3">
        <v>1.0</v>
      </c>
      <c r="I168" s="3">
        <v>1.0</v>
      </c>
      <c r="J168" s="3">
        <v>1.0</v>
      </c>
      <c r="M168" s="3">
        <v>1.0</v>
      </c>
      <c r="P168" s="7">
        <f t="shared" si="1"/>
        <v>6</v>
      </c>
      <c r="Q168" s="7">
        <f t="shared" si="2"/>
        <v>3</v>
      </c>
    </row>
    <row r="169">
      <c r="A169" s="51" t="s">
        <v>257</v>
      </c>
      <c r="B169" s="7" t="str">
        <f t="array" ref="B169">INDEX('Svi studenti'!$C$2:$C1001,MATCH(A169, 'Svi studenti'!$B$2:$B1001, 0))</f>
        <v>Чубриловић, Андреј</v>
      </c>
      <c r="C169" s="3">
        <v>1.0</v>
      </c>
      <c r="D169" s="3">
        <v>1.0</v>
      </c>
      <c r="E169" s="3">
        <v>1.0</v>
      </c>
      <c r="F169" s="3">
        <v>1.0</v>
      </c>
      <c r="G169" s="3">
        <v>1.0</v>
      </c>
      <c r="H169" s="3">
        <v>1.0</v>
      </c>
      <c r="I169" s="3">
        <v>1.0</v>
      </c>
      <c r="J169" s="3">
        <v>1.0</v>
      </c>
      <c r="K169" s="3">
        <v>1.0</v>
      </c>
      <c r="L169" s="3">
        <v>1.0</v>
      </c>
      <c r="M169" s="3">
        <v>1.0</v>
      </c>
      <c r="P169" s="7">
        <f t="shared" si="1"/>
        <v>11</v>
      </c>
      <c r="Q169" s="7">
        <f t="shared" si="2"/>
        <v>5</v>
      </c>
    </row>
    <row r="170">
      <c r="A170" s="51" t="s">
        <v>175</v>
      </c>
      <c r="B170" s="7" t="str">
        <f t="array" ref="B170">INDEX('Svi studenti'!$C$2:$C1001,MATCH(A170, 'Svi studenti'!$B$2:$B1001, 0))</f>
        <v>Џодић, Милош</v>
      </c>
      <c r="C170" s="3">
        <v>1.0</v>
      </c>
      <c r="D170" s="3">
        <v>1.0</v>
      </c>
      <c r="E170" s="3">
        <v>1.0</v>
      </c>
      <c r="F170" s="3">
        <v>1.0</v>
      </c>
      <c r="G170" s="3">
        <v>1.0</v>
      </c>
      <c r="H170" s="3">
        <v>1.0</v>
      </c>
      <c r="I170" s="3">
        <v>1.0</v>
      </c>
      <c r="J170" s="3">
        <v>1.0</v>
      </c>
      <c r="K170" s="3">
        <v>1.0</v>
      </c>
      <c r="L170" s="3">
        <v>1.0</v>
      </c>
      <c r="M170" s="3">
        <v>1.0</v>
      </c>
      <c r="N170" s="3">
        <v>1.0</v>
      </c>
      <c r="P170" s="7">
        <f t="shared" si="1"/>
        <v>12</v>
      </c>
      <c r="Q170" s="7">
        <f t="shared" si="2"/>
        <v>5</v>
      </c>
    </row>
    <row r="171">
      <c r="A171" s="51" t="s">
        <v>200</v>
      </c>
      <c r="B171" s="7" t="str">
        <f t="array" ref="B171">INDEX('Svi studenti'!$C$2:$C1001,MATCH(A171, 'Svi studenti'!$B$2:$B1001, 0))</f>
        <v>Шапоњић, Ана</v>
      </c>
      <c r="D171" s="3">
        <v>1.0</v>
      </c>
      <c r="F171" s="3">
        <v>1.0</v>
      </c>
      <c r="G171" s="3">
        <v>1.0</v>
      </c>
      <c r="H171" s="3">
        <v>1.0</v>
      </c>
      <c r="L171" s="3">
        <v>1.0</v>
      </c>
      <c r="P171" s="7">
        <f t="shared" si="1"/>
        <v>5</v>
      </c>
      <c r="Q171" s="7">
        <f t="shared" si="2"/>
        <v>2.5</v>
      </c>
    </row>
    <row r="172">
      <c r="A172" s="58"/>
      <c r="C172" s="7">
        <f t="shared" ref="C172:O172" si="3">sum(C4:C171)</f>
        <v>66</v>
      </c>
      <c r="D172" s="7">
        <f t="shared" si="3"/>
        <v>68</v>
      </c>
      <c r="E172" s="7">
        <f t="shared" si="3"/>
        <v>76</v>
      </c>
      <c r="F172" s="7">
        <f t="shared" si="3"/>
        <v>75</v>
      </c>
      <c r="G172" s="7">
        <f t="shared" si="3"/>
        <v>64</v>
      </c>
      <c r="H172" s="7">
        <f t="shared" si="3"/>
        <v>66</v>
      </c>
      <c r="I172" s="7">
        <f t="shared" si="3"/>
        <v>55</v>
      </c>
      <c r="J172" s="7">
        <f t="shared" si="3"/>
        <v>60</v>
      </c>
      <c r="K172" s="7">
        <f t="shared" si="3"/>
        <v>55</v>
      </c>
      <c r="L172" s="7">
        <f t="shared" si="3"/>
        <v>79</v>
      </c>
      <c r="M172" s="7">
        <f t="shared" si="3"/>
        <v>43</v>
      </c>
      <c r="N172" s="7">
        <f t="shared" si="3"/>
        <v>41</v>
      </c>
      <c r="O172" s="7">
        <f t="shared" si="3"/>
        <v>9</v>
      </c>
    </row>
    <row r="173">
      <c r="A173" s="58"/>
    </row>
    <row r="174">
      <c r="A174" s="58"/>
    </row>
    <row r="175">
      <c r="A175" s="58"/>
    </row>
    <row r="176">
      <c r="A176" s="58"/>
    </row>
    <row r="177">
      <c r="A177" s="58"/>
    </row>
    <row r="178">
      <c r="A178" s="58"/>
    </row>
    <row r="179">
      <c r="A179" s="58"/>
    </row>
    <row r="180">
      <c r="A180" s="58"/>
    </row>
    <row r="181">
      <c r="A181" s="59"/>
    </row>
    <row r="182">
      <c r="A182" s="58"/>
    </row>
    <row r="183">
      <c r="A183" s="58"/>
    </row>
    <row r="184">
      <c r="A184" s="58"/>
    </row>
    <row r="185">
      <c r="A185" s="58"/>
    </row>
    <row r="186">
      <c r="A186" s="58"/>
    </row>
    <row r="187">
      <c r="A187" s="58"/>
    </row>
    <row r="188">
      <c r="A188" s="58"/>
    </row>
    <row r="189">
      <c r="A189" s="58"/>
    </row>
    <row r="190">
      <c r="A190" s="58"/>
    </row>
    <row r="191">
      <c r="A191" s="58"/>
    </row>
    <row r="192">
      <c r="A192" s="58"/>
    </row>
    <row r="193">
      <c r="A193" s="58"/>
    </row>
    <row r="194">
      <c r="A194" s="58"/>
    </row>
    <row r="195">
      <c r="A195" s="58"/>
    </row>
    <row r="196">
      <c r="A196" s="60"/>
    </row>
    <row r="197">
      <c r="A197" s="60"/>
    </row>
    <row r="198">
      <c r="A198" s="60"/>
    </row>
    <row r="199">
      <c r="A199" s="60"/>
    </row>
    <row r="200">
      <c r="A200" s="60"/>
    </row>
    <row r="201">
      <c r="A201" s="60"/>
    </row>
    <row r="202">
      <c r="A202" s="60"/>
    </row>
    <row r="203">
      <c r="A203" s="60"/>
    </row>
    <row r="204">
      <c r="A204" s="60"/>
    </row>
    <row r="205">
      <c r="A205" s="60"/>
    </row>
    <row r="206">
      <c r="A206" s="60"/>
    </row>
    <row r="207">
      <c r="A207" s="60"/>
    </row>
    <row r="208">
      <c r="A208" s="60"/>
    </row>
    <row r="209">
      <c r="A209" s="60"/>
    </row>
    <row r="210">
      <c r="A210" s="60"/>
    </row>
    <row r="211">
      <c r="A211" s="60"/>
    </row>
    <row r="212">
      <c r="A212" s="60"/>
    </row>
    <row r="213">
      <c r="A213" s="60"/>
    </row>
    <row r="214">
      <c r="A214" s="60"/>
    </row>
    <row r="215">
      <c r="A215" s="60"/>
    </row>
    <row r="216">
      <c r="A216" s="60"/>
    </row>
    <row r="217">
      <c r="A217" s="60"/>
    </row>
    <row r="218">
      <c r="A218" s="60"/>
    </row>
    <row r="219">
      <c r="A219" s="60"/>
    </row>
    <row r="220">
      <c r="A220" s="60"/>
    </row>
    <row r="221">
      <c r="A221" s="60"/>
    </row>
    <row r="222">
      <c r="A222" s="60"/>
    </row>
    <row r="223">
      <c r="A223" s="60"/>
    </row>
    <row r="224">
      <c r="A224" s="60"/>
    </row>
    <row r="225">
      <c r="A225" s="60"/>
    </row>
    <row r="226">
      <c r="A226" s="60"/>
    </row>
    <row r="227">
      <c r="A227" s="60"/>
    </row>
    <row r="228">
      <c r="A228" s="60"/>
    </row>
    <row r="229">
      <c r="A229" s="60"/>
    </row>
    <row r="230">
      <c r="A230" s="60"/>
    </row>
    <row r="231">
      <c r="A231" s="60"/>
    </row>
    <row r="232">
      <c r="A232" s="60"/>
    </row>
    <row r="233">
      <c r="A233" s="60"/>
    </row>
    <row r="234">
      <c r="A234" s="60"/>
    </row>
    <row r="235">
      <c r="A235" s="60"/>
    </row>
    <row r="236">
      <c r="A236" s="60"/>
    </row>
    <row r="237">
      <c r="A237" s="60"/>
    </row>
    <row r="238">
      <c r="A238" s="60"/>
    </row>
    <row r="239">
      <c r="A239" s="60"/>
    </row>
    <row r="240">
      <c r="A240" s="60"/>
    </row>
    <row r="241">
      <c r="A241" s="60"/>
    </row>
    <row r="242">
      <c r="A242" s="60"/>
    </row>
    <row r="243">
      <c r="A243" s="60"/>
    </row>
    <row r="244">
      <c r="A244" s="60"/>
    </row>
  </sheetData>
  <mergeCells count="10">
    <mergeCell ref="P1:Q1"/>
    <mergeCell ref="P2:P3"/>
    <mergeCell ref="Q2:Q3"/>
    <mergeCell ref="D1:G1"/>
    <mergeCell ref="H1:I1"/>
    <mergeCell ref="J1:K1"/>
    <mergeCell ref="L1:M1"/>
    <mergeCell ref="N1:O1"/>
    <mergeCell ref="R1:S1"/>
    <mergeCell ref="C2:O2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3.0" ySplit="4.0" topLeftCell="D5" activePane="bottomRight" state="frozen"/>
      <selection activeCell="D1" sqref="D1" pane="topRight"/>
      <selection activeCell="A5" sqref="A5" pane="bottomLeft"/>
      <selection activeCell="D5" sqref="D5" pane="bottomRight"/>
    </sheetView>
  </sheetViews>
  <sheetFormatPr customHeight="1" defaultColWidth="12.63" defaultRowHeight="15.75"/>
  <cols>
    <col customWidth="1" min="2" max="2" width="31.38"/>
    <col customWidth="1" min="4" max="6" width="12.63"/>
    <col customWidth="1" min="7" max="7" width="13.75"/>
    <col customWidth="1" min="8" max="8" width="12.13"/>
    <col customWidth="1" min="9" max="9" width="12.63"/>
    <col customWidth="1" min="10" max="10" width="13.5"/>
    <col customWidth="1" min="11" max="11" width="13.38"/>
    <col customWidth="1" min="12" max="12" width="15.13"/>
    <col customWidth="1" min="13" max="13" width="10.0"/>
    <col customWidth="1" min="14" max="14" width="9.25"/>
    <col customWidth="1" min="15" max="15" width="18.0"/>
    <col customWidth="1" min="16" max="16" width="10.75"/>
    <col customWidth="1" min="17" max="17" width="18.25"/>
    <col customWidth="1" min="18" max="18" width="17.25"/>
    <col customWidth="1" min="19" max="19" width="12.88"/>
    <col customWidth="1" min="20" max="20" width="13.63"/>
    <col customWidth="1" min="21" max="21" width="12.63"/>
    <col customWidth="1" min="22" max="22" width="12.75"/>
    <col customWidth="1" min="23" max="23" width="15.88"/>
    <col customWidth="1" min="24" max="24" width="15.0"/>
    <col customWidth="1" min="25" max="25" width="12.5"/>
    <col customWidth="1" min="26" max="26" width="13.63"/>
    <col customWidth="1" min="27" max="27" width="13.13"/>
    <col customWidth="1" min="28" max="28" width="15.75"/>
    <col customWidth="1" min="29" max="29" width="15.0"/>
    <col customWidth="1" min="30" max="30" width="12.63"/>
    <col customWidth="1" min="31" max="31" width="18.88"/>
    <col customWidth="1" min="32" max="34" width="13.88"/>
  </cols>
  <sheetData>
    <row r="1">
      <c r="A1" s="17" t="s">
        <v>34</v>
      </c>
      <c r="B1" s="13" t="s">
        <v>36</v>
      </c>
      <c r="C1" s="14" t="s">
        <v>37</v>
      </c>
      <c r="D1" s="18"/>
      <c r="E1" s="19" t="s">
        <v>42</v>
      </c>
      <c r="F1" s="20" t="s">
        <v>43</v>
      </c>
      <c r="G1" s="21">
        <v>718.0</v>
      </c>
      <c r="H1" s="22">
        <v>704.0</v>
      </c>
      <c r="I1" s="23" t="s">
        <v>39</v>
      </c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</row>
    <row r="2">
      <c r="A2" s="7">
        <f>countif(C5:C995,"=3и2а") + countif(C5:C995,"=3и1б")</f>
        <v>18</v>
      </c>
      <c r="B2" s="8">
        <f>countif(C5:C995,"=3и1а")</f>
        <v>10</v>
      </c>
      <c r="C2" s="8">
        <f>countif(C5:C995,"=3и2б")</f>
        <v>10</v>
      </c>
      <c r="D2" s="1" t="s">
        <v>58</v>
      </c>
      <c r="S2" s="36"/>
      <c r="T2" s="37" t="s">
        <v>61</v>
      </c>
      <c r="AD2" s="36"/>
      <c r="AE2" s="37"/>
      <c r="AF2" s="37"/>
      <c r="AG2" s="39"/>
      <c r="AH2" s="37" t="s">
        <v>48</v>
      </c>
    </row>
    <row r="3">
      <c r="D3" s="1" t="s">
        <v>73</v>
      </c>
      <c r="G3" s="36"/>
      <c r="H3" s="1" t="s">
        <v>76</v>
      </c>
      <c r="J3" s="36"/>
      <c r="K3" s="1" t="s">
        <v>79</v>
      </c>
      <c r="N3" s="36"/>
      <c r="O3" s="1" t="s">
        <v>83</v>
      </c>
      <c r="P3" s="36"/>
      <c r="Q3" s="1" t="s">
        <v>87</v>
      </c>
      <c r="S3" s="36"/>
      <c r="T3" s="1" t="s">
        <v>90</v>
      </c>
      <c r="AD3" s="36"/>
      <c r="AE3" s="1" t="s">
        <v>92</v>
      </c>
      <c r="AG3" s="36"/>
    </row>
    <row r="4">
      <c r="A4" s="3" t="s">
        <v>5</v>
      </c>
      <c r="B4" s="3" t="s">
        <v>6</v>
      </c>
      <c r="C4" s="3" t="s">
        <v>59</v>
      </c>
      <c r="D4" s="1" t="s">
        <v>98</v>
      </c>
      <c r="E4" s="1" t="s">
        <v>68</v>
      </c>
      <c r="F4" s="1" t="s">
        <v>99</v>
      </c>
      <c r="G4" s="38" t="s">
        <v>100</v>
      </c>
      <c r="H4" s="1" t="s">
        <v>101</v>
      </c>
      <c r="I4" s="1" t="s">
        <v>102</v>
      </c>
      <c r="J4" s="38" t="s">
        <v>103</v>
      </c>
      <c r="K4" s="1" t="s">
        <v>68</v>
      </c>
      <c r="L4" s="1" t="s">
        <v>105</v>
      </c>
      <c r="M4" s="42" t="s">
        <v>107</v>
      </c>
      <c r="N4" s="43" t="s">
        <v>108</v>
      </c>
      <c r="O4" s="1" t="s">
        <v>71</v>
      </c>
      <c r="P4" s="38" t="s">
        <v>109</v>
      </c>
      <c r="Q4" s="1" t="s">
        <v>110</v>
      </c>
      <c r="R4" s="1" t="s">
        <v>111</v>
      </c>
      <c r="S4" s="38" t="s">
        <v>80</v>
      </c>
      <c r="T4" s="1" t="s">
        <v>96</v>
      </c>
      <c r="U4" s="1" t="s">
        <v>84</v>
      </c>
      <c r="V4" s="1" t="s">
        <v>65</v>
      </c>
      <c r="W4" s="1" t="s">
        <v>112</v>
      </c>
      <c r="X4" s="1" t="s">
        <v>113</v>
      </c>
      <c r="Y4" s="1" t="s">
        <v>114</v>
      </c>
      <c r="Z4" s="1" t="s">
        <v>115</v>
      </c>
      <c r="AA4" s="1" t="s">
        <v>116</v>
      </c>
      <c r="AB4" s="1" t="s">
        <v>117</v>
      </c>
      <c r="AC4" s="1" t="s">
        <v>95</v>
      </c>
      <c r="AD4" s="39" t="s">
        <v>97</v>
      </c>
      <c r="AE4" s="1" t="s">
        <v>80</v>
      </c>
      <c r="AF4" s="1" t="s">
        <v>119</v>
      </c>
      <c r="AG4" s="38" t="s">
        <v>120</v>
      </c>
    </row>
    <row r="5">
      <c r="A5" s="44" t="s">
        <v>46</v>
      </c>
      <c r="B5" s="11" t="str">
        <f t="array" ref="B5">iferror(iNDEX('Svi studenti'!$C$2:$C995,MATCH(A5, 'Svi studenti'!$B$2:$B995, 0)),"---")</f>
        <v>Иваниан, Сергеи</v>
      </c>
      <c r="C5" s="46" t="str">
        <f t="array" ref="C5">iferror(iNDEX('Svi studenti'!$G$2:$G995,MATCH(A5, 'Svi studenti'!$B$2:$B995, 0)),"---")</f>
        <v>3и1а</v>
      </c>
      <c r="D5" s="1">
        <v>1.5</v>
      </c>
      <c r="E5" s="1">
        <v>4.0</v>
      </c>
      <c r="F5" s="1">
        <v>4.0</v>
      </c>
      <c r="G5" s="38">
        <v>2.0</v>
      </c>
      <c r="H5" s="1">
        <v>2.0</v>
      </c>
      <c r="I5" s="1">
        <v>2.0</v>
      </c>
      <c r="J5" s="38">
        <v>2.0</v>
      </c>
      <c r="K5" s="1">
        <v>4.0</v>
      </c>
      <c r="L5" s="1">
        <v>2.0</v>
      </c>
      <c r="M5" s="1">
        <v>2.0</v>
      </c>
      <c r="N5" s="38">
        <v>2.0</v>
      </c>
      <c r="O5" s="1">
        <v>2.0</v>
      </c>
      <c r="P5" s="38">
        <v>2.0</v>
      </c>
      <c r="Q5" s="1">
        <v>2.0</v>
      </c>
      <c r="R5" s="1">
        <v>2.0</v>
      </c>
      <c r="S5" s="38">
        <v>1.0</v>
      </c>
      <c r="T5" s="1">
        <v>0.5</v>
      </c>
      <c r="U5" s="1">
        <v>1.0</v>
      </c>
      <c r="V5" s="1">
        <v>1.0</v>
      </c>
      <c r="W5" s="1">
        <v>0.5</v>
      </c>
      <c r="X5" s="1">
        <v>0.5</v>
      </c>
      <c r="Y5" s="1">
        <v>1.0</v>
      </c>
      <c r="Z5" s="1">
        <v>1.0</v>
      </c>
      <c r="AA5" s="1">
        <v>1.0</v>
      </c>
      <c r="AB5" s="1">
        <v>0.5</v>
      </c>
      <c r="AC5" s="1">
        <v>1.0</v>
      </c>
      <c r="AD5" s="38">
        <v>2.0</v>
      </c>
      <c r="AE5" s="1">
        <v>1.0</v>
      </c>
      <c r="AF5" s="1">
        <v>1.0</v>
      </c>
      <c r="AG5" s="38">
        <v>2.0</v>
      </c>
      <c r="AH5" s="18">
        <f t="shared" ref="AH5:AH42" si="1">sum(D5:AG5)</f>
        <v>50.5</v>
      </c>
    </row>
    <row r="6">
      <c r="A6" s="44" t="s">
        <v>40</v>
      </c>
      <c r="B6" s="11" t="str">
        <f t="array" ref="B6">iferror(iNDEX('Svi studenti'!$C$2:$C995,MATCH(A6, 'Svi studenti'!$B$2:$B995, 0)),"---")</f>
        <v>Ђорђевић, Чедомир</v>
      </c>
      <c r="C6" s="46" t="str">
        <f t="array" ref="C6">iferror(iNDEX('Svi studenti'!$G$2:$G995,MATCH(A6, 'Svi studenti'!$B$2:$B995, 0)),"---")</f>
        <v>3и1а</v>
      </c>
      <c r="D6" s="1">
        <v>1.5</v>
      </c>
      <c r="E6" s="1">
        <v>3.0</v>
      </c>
      <c r="F6" s="1">
        <v>2.0</v>
      </c>
      <c r="G6" s="38">
        <v>1.0</v>
      </c>
      <c r="H6" s="1">
        <v>2.0</v>
      </c>
      <c r="I6" s="1">
        <v>2.0</v>
      </c>
      <c r="J6" s="38">
        <v>1.0</v>
      </c>
      <c r="K6" s="1">
        <v>4.0</v>
      </c>
      <c r="L6" s="1">
        <v>0.0</v>
      </c>
      <c r="M6" s="1">
        <v>1.0</v>
      </c>
      <c r="N6" s="38">
        <v>1.0</v>
      </c>
      <c r="O6" s="1">
        <v>2.0</v>
      </c>
      <c r="P6" s="38">
        <v>1.0</v>
      </c>
      <c r="Q6" s="1">
        <v>1.0</v>
      </c>
      <c r="R6" s="1">
        <v>0.0</v>
      </c>
      <c r="S6" s="38">
        <v>1.0</v>
      </c>
      <c r="T6" s="1">
        <v>0.0</v>
      </c>
      <c r="U6" s="1">
        <v>0.0</v>
      </c>
      <c r="V6" s="1">
        <v>0.0</v>
      </c>
      <c r="W6" s="1">
        <v>0.0</v>
      </c>
      <c r="X6" s="1">
        <v>0.0</v>
      </c>
      <c r="Y6" s="1">
        <v>0.0</v>
      </c>
      <c r="Z6" s="1">
        <v>0.0</v>
      </c>
      <c r="AA6" s="1">
        <v>0.0</v>
      </c>
      <c r="AB6" s="1">
        <v>0.0</v>
      </c>
      <c r="AC6" s="1">
        <v>0.0</v>
      </c>
      <c r="AD6" s="38">
        <v>0.0</v>
      </c>
      <c r="AE6" s="1">
        <v>0.0</v>
      </c>
      <c r="AF6" s="1">
        <v>0.0</v>
      </c>
      <c r="AG6" s="38">
        <v>0.0</v>
      </c>
      <c r="AH6" s="18">
        <f t="shared" si="1"/>
        <v>23.5</v>
      </c>
    </row>
    <row r="7">
      <c r="A7" s="44" t="s">
        <v>131</v>
      </c>
      <c r="B7" s="11" t="str">
        <f t="array" ref="B7">iferror(iNDEX('Svi studenti'!$C$2:$C995,MATCH(A7, 'Svi studenti'!$B$2:$B995, 0)),"---")</f>
        <v>Петковић, Урош</v>
      </c>
      <c r="C7" s="46" t="str">
        <f t="array" ref="C7">iferror(iNDEX('Svi studenti'!$G$2:$G995,MATCH(A7, 'Svi studenti'!$B$2:$B995, 0)),"---")</f>
        <v>3и1а</v>
      </c>
      <c r="D7" s="1">
        <v>2.0</v>
      </c>
      <c r="E7" s="1">
        <v>4.0</v>
      </c>
      <c r="F7" s="1">
        <v>4.0</v>
      </c>
      <c r="G7" s="38">
        <v>2.0</v>
      </c>
      <c r="H7" s="1">
        <v>2.0</v>
      </c>
      <c r="I7" s="1">
        <v>2.0</v>
      </c>
      <c r="J7" s="38">
        <v>2.0</v>
      </c>
      <c r="K7" s="1">
        <v>4.0</v>
      </c>
      <c r="L7" s="1">
        <v>2.0</v>
      </c>
      <c r="M7" s="1">
        <v>2.0</v>
      </c>
      <c r="N7" s="38">
        <v>2.0</v>
      </c>
      <c r="O7" s="1">
        <v>2.0</v>
      </c>
      <c r="P7" s="38">
        <v>2.0</v>
      </c>
      <c r="Q7" s="1">
        <v>2.0</v>
      </c>
      <c r="R7" s="1">
        <v>2.0</v>
      </c>
      <c r="S7" s="38">
        <v>1.0</v>
      </c>
      <c r="T7" s="1">
        <v>0.0</v>
      </c>
      <c r="U7" s="1">
        <v>0.0</v>
      </c>
      <c r="V7" s="1">
        <v>0.0</v>
      </c>
      <c r="W7" s="1">
        <v>0.0</v>
      </c>
      <c r="X7" s="1">
        <v>0.0</v>
      </c>
      <c r="Y7" s="1">
        <v>0.0</v>
      </c>
      <c r="Z7" s="1">
        <v>0.0</v>
      </c>
      <c r="AA7" s="1">
        <v>0.0</v>
      </c>
      <c r="AB7" s="1">
        <v>0.0</v>
      </c>
      <c r="AC7" s="1">
        <v>0.0</v>
      </c>
      <c r="AD7" s="38">
        <v>0.0</v>
      </c>
      <c r="AE7" s="1">
        <v>0.0</v>
      </c>
      <c r="AF7" s="1">
        <v>0.0</v>
      </c>
      <c r="AG7" s="38">
        <v>0.0</v>
      </c>
      <c r="AH7" s="18">
        <f t="shared" si="1"/>
        <v>37</v>
      </c>
    </row>
    <row r="8">
      <c r="A8" s="44" t="s">
        <v>67</v>
      </c>
      <c r="B8" s="11" t="str">
        <f t="array" ref="B8">iferror(iNDEX('Svi studenti'!$C$2:$C995,MATCH(A8, 'Svi studenti'!$B$2:$B995, 0)),"---")</f>
        <v>Јевремовић, Исидора</v>
      </c>
      <c r="C8" s="46" t="str">
        <f t="array" ref="C8">iferror(iNDEX('Svi studenti'!$G$2:$G995,MATCH(A8, 'Svi studenti'!$B$2:$B995, 0)),"---")</f>
        <v>3и1а</v>
      </c>
      <c r="D8" s="1">
        <v>1.5</v>
      </c>
      <c r="E8" s="1">
        <v>4.0</v>
      </c>
      <c r="F8" s="1">
        <v>4.0</v>
      </c>
      <c r="G8" s="38">
        <v>2.0</v>
      </c>
      <c r="H8" s="1">
        <v>2.0</v>
      </c>
      <c r="I8" s="1">
        <v>2.0</v>
      </c>
      <c r="J8" s="38">
        <v>0.0</v>
      </c>
      <c r="K8" s="1">
        <v>2.0</v>
      </c>
      <c r="L8" s="1">
        <v>2.0</v>
      </c>
      <c r="M8" s="1">
        <v>0.0</v>
      </c>
      <c r="N8" s="38">
        <v>0.0</v>
      </c>
      <c r="O8" s="1">
        <v>2.0</v>
      </c>
      <c r="P8" s="38">
        <v>0.0</v>
      </c>
      <c r="Q8" s="1">
        <v>2.0</v>
      </c>
      <c r="R8" s="1">
        <v>2.0</v>
      </c>
      <c r="S8" s="38">
        <v>1.0</v>
      </c>
      <c r="T8" s="1">
        <v>0.0</v>
      </c>
      <c r="U8" s="1">
        <v>0.0</v>
      </c>
      <c r="V8" s="1">
        <v>0.0</v>
      </c>
      <c r="W8" s="1">
        <v>0.0</v>
      </c>
      <c r="X8" s="1">
        <v>0.0</v>
      </c>
      <c r="Y8" s="1">
        <v>0.0</v>
      </c>
      <c r="Z8" s="1">
        <v>0.0</v>
      </c>
      <c r="AA8" s="1">
        <v>0.0</v>
      </c>
      <c r="AB8" s="1">
        <v>0.0</v>
      </c>
      <c r="AC8" s="1">
        <v>0.0</v>
      </c>
      <c r="AD8" s="38">
        <v>0.0</v>
      </c>
      <c r="AE8" s="1">
        <v>0.0</v>
      </c>
      <c r="AF8" s="1">
        <v>0.0</v>
      </c>
      <c r="AG8" s="38">
        <v>0.0</v>
      </c>
      <c r="AH8" s="18">
        <f t="shared" si="1"/>
        <v>26.5</v>
      </c>
    </row>
    <row r="9">
      <c r="A9" s="44" t="s">
        <v>129</v>
      </c>
      <c r="B9" s="11" t="str">
        <f t="array" ref="B9">iferror(iNDEX('Svi studenti'!$C$2:$C995,MATCH(A9, 'Svi studenti'!$B$2:$B995, 0)),"---")</f>
        <v>Марић, Душан</v>
      </c>
      <c r="C9" s="46" t="str">
        <f t="array" ref="C9">iferror(iNDEX('Svi studenti'!$G$2:$G995,MATCH(A9, 'Svi studenti'!$B$2:$B995, 0)),"---")</f>
        <v>3и1а</v>
      </c>
      <c r="D9" s="1">
        <v>2.0</v>
      </c>
      <c r="E9" s="1">
        <v>4.0</v>
      </c>
      <c r="F9" s="1">
        <v>4.0</v>
      </c>
      <c r="G9" s="38">
        <v>2.0</v>
      </c>
      <c r="H9" s="1">
        <v>2.0</v>
      </c>
      <c r="I9" s="1">
        <v>2.0</v>
      </c>
      <c r="J9" s="38">
        <v>2.0</v>
      </c>
      <c r="K9" s="1">
        <v>4.0</v>
      </c>
      <c r="L9" s="1">
        <v>2.0</v>
      </c>
      <c r="M9" s="1">
        <v>2.0</v>
      </c>
      <c r="N9" s="38">
        <v>2.0</v>
      </c>
      <c r="O9" s="1">
        <v>2.0</v>
      </c>
      <c r="P9" s="38">
        <v>2.0</v>
      </c>
      <c r="Q9" s="1">
        <v>2.0</v>
      </c>
      <c r="R9" s="1">
        <v>2.0</v>
      </c>
      <c r="S9" s="38">
        <v>1.0</v>
      </c>
      <c r="T9" s="1">
        <v>1.0</v>
      </c>
      <c r="U9" s="1">
        <v>1.0</v>
      </c>
      <c r="V9" s="1">
        <v>1.0</v>
      </c>
      <c r="W9" s="1">
        <v>1.0</v>
      </c>
      <c r="X9" s="1">
        <v>1.0</v>
      </c>
      <c r="Y9" s="1">
        <v>1.0</v>
      </c>
      <c r="Z9" s="1">
        <v>1.0</v>
      </c>
      <c r="AA9" s="1">
        <v>1.0</v>
      </c>
      <c r="AB9" s="1">
        <v>1.0</v>
      </c>
      <c r="AC9" s="1">
        <v>1.0</v>
      </c>
      <c r="AD9" s="38">
        <v>4.0</v>
      </c>
      <c r="AE9" s="1">
        <v>1.0</v>
      </c>
      <c r="AF9" s="1">
        <v>1.0</v>
      </c>
      <c r="AG9" s="38">
        <v>2.0</v>
      </c>
      <c r="AH9" s="18">
        <f t="shared" si="1"/>
        <v>55</v>
      </c>
    </row>
    <row r="10">
      <c r="A10" s="44" t="s">
        <v>144</v>
      </c>
      <c r="B10" s="11" t="str">
        <f t="array" ref="B10">iferror(iNDEX('Svi studenti'!$C$2:$C995,MATCH(A10, 'Svi studenti'!$B$2:$B995, 0)),"---")</f>
        <v>Торбица, Милан</v>
      </c>
      <c r="C10" s="46" t="str">
        <f t="array" ref="C10">iferror(iNDEX('Svi studenti'!$G$2:$G995,MATCH(A10, 'Svi studenti'!$B$2:$B995, 0)),"---")</f>
        <v>3и1а</v>
      </c>
      <c r="D10" s="1">
        <v>2.0</v>
      </c>
      <c r="E10" s="1">
        <v>2.0</v>
      </c>
      <c r="F10" s="1">
        <v>4.0</v>
      </c>
      <c r="G10" s="38">
        <v>2.0</v>
      </c>
      <c r="H10" s="1">
        <v>2.0</v>
      </c>
      <c r="I10" s="1">
        <v>2.0</v>
      </c>
      <c r="J10" s="38">
        <v>2.0</v>
      </c>
      <c r="K10" s="1">
        <v>4.0</v>
      </c>
      <c r="L10" s="1">
        <v>2.0</v>
      </c>
      <c r="M10" s="1">
        <v>2.0</v>
      </c>
      <c r="N10" s="38">
        <v>0.0</v>
      </c>
      <c r="O10" s="1">
        <v>2.0</v>
      </c>
      <c r="P10" s="38">
        <v>2.0</v>
      </c>
      <c r="Q10" s="1">
        <v>2.0</v>
      </c>
      <c r="R10" s="1">
        <v>2.0</v>
      </c>
      <c r="S10" s="38">
        <v>1.0</v>
      </c>
      <c r="T10" s="1">
        <v>0.0</v>
      </c>
      <c r="U10" s="1">
        <v>0.0</v>
      </c>
      <c r="V10" s="1">
        <v>0.0</v>
      </c>
      <c r="W10" s="1">
        <v>0.0</v>
      </c>
      <c r="X10" s="1">
        <v>0.0</v>
      </c>
      <c r="Y10" s="1">
        <v>0.0</v>
      </c>
      <c r="Z10" s="1">
        <v>0.0</v>
      </c>
      <c r="AA10" s="1">
        <v>0.0</v>
      </c>
      <c r="AB10" s="1">
        <v>0.0</v>
      </c>
      <c r="AC10" s="1">
        <v>0.0</v>
      </c>
      <c r="AD10" s="38">
        <v>0.0</v>
      </c>
      <c r="AE10" s="1">
        <v>0.0</v>
      </c>
      <c r="AF10" s="1">
        <v>0.0</v>
      </c>
      <c r="AG10" s="38">
        <v>0.0</v>
      </c>
      <c r="AH10" s="18">
        <f t="shared" si="1"/>
        <v>33</v>
      </c>
    </row>
    <row r="11">
      <c r="A11" s="44" t="s">
        <v>149</v>
      </c>
      <c r="B11" s="11" t="str">
        <f t="array" ref="B11">iferror(iNDEX('Svi studenti'!$C$2:$C995,MATCH(A11, 'Svi studenti'!$B$2:$B995, 0)),"---")</f>
        <v>Пејчић, Богдан</v>
      </c>
      <c r="C11" s="46" t="str">
        <f t="array" ref="C11">iferror(iNDEX('Svi studenti'!$G$2:$G995,MATCH(A11, 'Svi studenti'!$B$2:$B995, 0)),"---")</f>
        <v>3и1а</v>
      </c>
      <c r="D11" s="1">
        <v>2.0</v>
      </c>
      <c r="E11" s="1">
        <v>4.0</v>
      </c>
      <c r="F11" s="1">
        <v>4.0</v>
      </c>
      <c r="G11" s="38">
        <v>2.0</v>
      </c>
      <c r="H11" s="1">
        <v>2.0</v>
      </c>
      <c r="I11" s="1">
        <v>2.0</v>
      </c>
      <c r="J11" s="38">
        <v>2.0</v>
      </c>
      <c r="K11" s="1">
        <v>4.0</v>
      </c>
      <c r="L11" s="1">
        <v>2.0</v>
      </c>
      <c r="M11" s="1">
        <v>2.0</v>
      </c>
      <c r="N11" s="38">
        <v>0.0</v>
      </c>
      <c r="O11" s="1">
        <v>2.0</v>
      </c>
      <c r="P11" s="38">
        <v>2.0</v>
      </c>
      <c r="Q11" s="1">
        <v>2.0</v>
      </c>
      <c r="R11" s="1">
        <v>1.5</v>
      </c>
      <c r="S11" s="38">
        <v>1.0</v>
      </c>
      <c r="T11" s="1">
        <v>0.0</v>
      </c>
      <c r="U11" s="1">
        <v>0.0</v>
      </c>
      <c r="V11" s="1">
        <v>0.0</v>
      </c>
      <c r="W11" s="1">
        <v>0.0</v>
      </c>
      <c r="X11" s="1">
        <v>0.0</v>
      </c>
      <c r="Y11" s="1">
        <v>0.0</v>
      </c>
      <c r="Z11" s="1">
        <v>0.0</v>
      </c>
      <c r="AA11" s="1">
        <v>0.0</v>
      </c>
      <c r="AB11" s="1">
        <v>0.0</v>
      </c>
      <c r="AC11" s="1">
        <v>0.0</v>
      </c>
      <c r="AD11" s="38">
        <v>0.0</v>
      </c>
      <c r="AE11" s="1">
        <v>0.0</v>
      </c>
      <c r="AF11" s="1">
        <v>0.0</v>
      </c>
      <c r="AG11" s="38">
        <v>0.0</v>
      </c>
      <c r="AH11" s="18">
        <f t="shared" si="1"/>
        <v>34.5</v>
      </c>
    </row>
    <row r="12">
      <c r="A12" s="44" t="s">
        <v>25</v>
      </c>
      <c r="B12" s="11" t="str">
        <f t="array" ref="B12">iferror(iNDEX('Svi studenti'!$C$2:$C995,MATCH(A12, 'Svi studenti'!$B$2:$B995, 0)),"---")</f>
        <v>Грбовић, Теодора</v>
      </c>
      <c r="C12" s="46" t="str">
        <f t="array" ref="C12">iferror(iNDEX('Svi studenti'!$G$2:$G995,MATCH(A12, 'Svi studenti'!$B$2:$B995, 0)),"---")</f>
        <v>3и1а</v>
      </c>
      <c r="D12" s="1">
        <v>1.5</v>
      </c>
      <c r="E12" s="1">
        <v>4.0</v>
      </c>
      <c r="F12" s="1">
        <v>3.0</v>
      </c>
      <c r="G12" s="38">
        <v>2.0</v>
      </c>
      <c r="H12" s="1">
        <v>1.0</v>
      </c>
      <c r="I12" s="1">
        <v>2.0</v>
      </c>
      <c r="J12" s="38">
        <v>2.0</v>
      </c>
      <c r="K12" s="1">
        <v>4.0</v>
      </c>
      <c r="L12" s="1">
        <v>2.0</v>
      </c>
      <c r="M12" s="1">
        <v>2.0</v>
      </c>
      <c r="N12" s="38">
        <v>2.0</v>
      </c>
      <c r="O12" s="1">
        <v>2.0</v>
      </c>
      <c r="P12" s="38">
        <v>2.0</v>
      </c>
      <c r="Q12" s="1">
        <v>2.0</v>
      </c>
      <c r="R12" s="1">
        <v>0.5</v>
      </c>
      <c r="S12" s="38">
        <v>1.0</v>
      </c>
      <c r="T12" s="1">
        <v>0.0</v>
      </c>
      <c r="U12" s="1">
        <v>0.0</v>
      </c>
      <c r="V12" s="1">
        <v>0.0</v>
      </c>
      <c r="W12" s="1">
        <v>0.0</v>
      </c>
      <c r="X12" s="1">
        <v>0.0</v>
      </c>
      <c r="Y12" s="1">
        <v>0.0</v>
      </c>
      <c r="Z12" s="1">
        <v>0.0</v>
      </c>
      <c r="AA12" s="1">
        <v>0.0</v>
      </c>
      <c r="AB12" s="1">
        <v>0.0</v>
      </c>
      <c r="AC12" s="1">
        <v>0.0</v>
      </c>
      <c r="AD12" s="38">
        <v>0.0</v>
      </c>
      <c r="AE12" s="1">
        <v>0.0</v>
      </c>
      <c r="AF12" s="1">
        <v>0.0</v>
      </c>
      <c r="AG12" s="38">
        <v>0.0</v>
      </c>
      <c r="AH12" s="18">
        <f t="shared" si="1"/>
        <v>33</v>
      </c>
    </row>
    <row r="13">
      <c r="A13" s="44" t="s">
        <v>153</v>
      </c>
      <c r="B13" s="11" t="str">
        <f t="array" ref="B13">iferror(iNDEX('Svi studenti'!$C$2:$C995,MATCH(A13, 'Svi studenti'!$B$2:$B995, 0)),"---")</f>
        <v>Радовић, Андрија</v>
      </c>
      <c r="C13" s="46" t="str">
        <f t="array" ref="C13">iferror(iNDEX('Svi studenti'!$G$2:$G995,MATCH(A13, 'Svi studenti'!$B$2:$B995, 0)),"---")</f>
        <v>3и1а</v>
      </c>
      <c r="D13" s="1">
        <v>1.5</v>
      </c>
      <c r="E13" s="1">
        <v>4.0</v>
      </c>
      <c r="F13" s="1">
        <v>3.0</v>
      </c>
      <c r="G13" s="38">
        <v>2.0</v>
      </c>
      <c r="H13" s="1">
        <v>2.0</v>
      </c>
      <c r="I13" s="1">
        <v>2.0</v>
      </c>
      <c r="J13" s="38">
        <v>1.0</v>
      </c>
      <c r="K13" s="1">
        <v>4.0</v>
      </c>
      <c r="L13" s="1">
        <v>2.0</v>
      </c>
      <c r="M13" s="1">
        <v>2.0</v>
      </c>
      <c r="N13" s="38">
        <v>2.0</v>
      </c>
      <c r="O13" s="1">
        <v>2.0</v>
      </c>
      <c r="P13" s="38">
        <v>2.0</v>
      </c>
      <c r="Q13" s="1">
        <v>2.0</v>
      </c>
      <c r="R13" s="1">
        <v>0.5</v>
      </c>
      <c r="S13" s="38">
        <v>1.0</v>
      </c>
      <c r="T13" s="1">
        <v>1.0</v>
      </c>
      <c r="U13" s="1">
        <v>0.0</v>
      </c>
      <c r="V13" s="1">
        <v>0.0</v>
      </c>
      <c r="W13" s="1">
        <v>1.0</v>
      </c>
      <c r="X13" s="1">
        <v>1.0</v>
      </c>
      <c r="Y13" s="1">
        <v>0.0</v>
      </c>
      <c r="Z13" s="1">
        <v>1.0</v>
      </c>
      <c r="AA13" s="1">
        <v>1.0</v>
      </c>
      <c r="AB13" s="1">
        <v>0.0</v>
      </c>
      <c r="AC13" s="1">
        <v>1.0</v>
      </c>
      <c r="AD13" s="38">
        <v>2.0</v>
      </c>
      <c r="AE13" s="1">
        <v>1.0</v>
      </c>
      <c r="AF13" s="1">
        <v>1.0</v>
      </c>
      <c r="AG13" s="38">
        <v>2.0</v>
      </c>
      <c r="AH13" s="18">
        <f t="shared" si="1"/>
        <v>45</v>
      </c>
    </row>
    <row r="14">
      <c r="A14" s="44" t="s">
        <v>124</v>
      </c>
      <c r="B14" s="11" t="str">
        <f t="array" ref="B14">iferror(iNDEX('Svi studenti'!$C$2:$C995,MATCH(A14, 'Svi studenti'!$B$2:$B995, 0)),"---")</f>
        <v>Костић, Нађа</v>
      </c>
      <c r="C14" s="46" t="str">
        <f t="array" ref="C14">iferror(iNDEX('Svi studenti'!$G$2:$G995,MATCH(A14, 'Svi studenti'!$B$2:$B995, 0)),"---")</f>
        <v>3и1а</v>
      </c>
      <c r="D14" s="1">
        <v>1.0</v>
      </c>
      <c r="E14" s="1">
        <v>2.0</v>
      </c>
      <c r="F14" s="1">
        <v>2.0</v>
      </c>
      <c r="G14" s="38">
        <v>1.0</v>
      </c>
      <c r="H14" s="1">
        <v>1.0</v>
      </c>
      <c r="I14" s="1">
        <v>2.0</v>
      </c>
      <c r="J14" s="38">
        <v>0.5</v>
      </c>
      <c r="K14" s="1">
        <v>4.0</v>
      </c>
      <c r="L14" s="1">
        <v>2.0</v>
      </c>
      <c r="M14" s="1">
        <v>0.0</v>
      </c>
      <c r="N14" s="38">
        <v>0.0</v>
      </c>
      <c r="O14" s="1">
        <v>2.0</v>
      </c>
      <c r="P14" s="38">
        <v>1.0</v>
      </c>
      <c r="Q14" s="1">
        <v>2.0</v>
      </c>
      <c r="R14" s="1">
        <v>0.5</v>
      </c>
      <c r="S14" s="38">
        <v>1.0</v>
      </c>
      <c r="T14" s="1">
        <v>0.0</v>
      </c>
      <c r="U14" s="1">
        <v>0.0</v>
      </c>
      <c r="V14" s="1">
        <v>0.0</v>
      </c>
      <c r="W14" s="1">
        <v>0.0</v>
      </c>
      <c r="X14" s="1">
        <v>0.0</v>
      </c>
      <c r="Y14" s="1">
        <v>0.0</v>
      </c>
      <c r="Z14" s="1">
        <v>0.0</v>
      </c>
      <c r="AA14" s="1">
        <v>0.0</v>
      </c>
      <c r="AB14" s="1">
        <v>0.0</v>
      </c>
      <c r="AC14" s="1">
        <v>0.0</v>
      </c>
      <c r="AD14" s="38">
        <v>0.0</v>
      </c>
      <c r="AE14" s="1">
        <v>0.0</v>
      </c>
      <c r="AF14" s="1">
        <v>0.0</v>
      </c>
      <c r="AG14" s="38">
        <v>0.0</v>
      </c>
      <c r="AH14" s="18">
        <f t="shared" si="1"/>
        <v>22</v>
      </c>
    </row>
    <row r="15">
      <c r="A15" s="44" t="s">
        <v>118</v>
      </c>
      <c r="B15" s="11" t="str">
        <f t="array" ref="B15">iferror(iNDEX('Svi studenti'!$C$2:$C995,MATCH(A15, 'Svi studenti'!$B$2:$B995, 0)),"---")</f>
        <v>Јовановић, Лазар</v>
      </c>
      <c r="C15" s="49" t="str">
        <f t="array" ref="C15">iferror(iNDEX('Svi studenti'!$G$2:$G995,MATCH(A15, 'Svi studenti'!$B$2:$B995, 0)),"---")</f>
        <v>3и1б</v>
      </c>
      <c r="D15" s="1">
        <v>2.0</v>
      </c>
      <c r="E15" s="1">
        <v>4.0</v>
      </c>
      <c r="F15" s="1">
        <v>4.0</v>
      </c>
      <c r="G15" s="38">
        <v>2.0</v>
      </c>
      <c r="H15" s="1">
        <v>2.0</v>
      </c>
      <c r="I15" s="1">
        <v>2.0</v>
      </c>
      <c r="J15" s="38">
        <v>2.0</v>
      </c>
      <c r="K15" s="1">
        <v>4.0</v>
      </c>
      <c r="L15" s="1">
        <v>2.0</v>
      </c>
      <c r="M15" s="1">
        <v>2.0</v>
      </c>
      <c r="N15" s="38">
        <v>2.0</v>
      </c>
      <c r="O15" s="1">
        <v>2.0</v>
      </c>
      <c r="P15" s="38">
        <v>2.0</v>
      </c>
      <c r="Q15" s="1">
        <v>2.0</v>
      </c>
      <c r="R15" s="1">
        <v>2.0</v>
      </c>
      <c r="S15" s="38">
        <v>1.0</v>
      </c>
      <c r="T15" s="1">
        <v>1.0</v>
      </c>
      <c r="U15" s="1">
        <v>1.0</v>
      </c>
      <c r="V15" s="1">
        <v>1.0</v>
      </c>
      <c r="W15" s="1">
        <v>1.0</v>
      </c>
      <c r="X15" s="1">
        <v>1.0</v>
      </c>
      <c r="Y15" s="1">
        <v>1.0</v>
      </c>
      <c r="Z15" s="1">
        <v>1.0</v>
      </c>
      <c r="AA15" s="1">
        <v>1.0</v>
      </c>
      <c r="AB15" s="1">
        <v>1.0</v>
      </c>
      <c r="AC15" s="1">
        <v>1.0</v>
      </c>
      <c r="AD15" s="38">
        <v>4.0</v>
      </c>
      <c r="AE15" s="1">
        <v>1.0</v>
      </c>
      <c r="AF15" s="1">
        <v>1.0</v>
      </c>
      <c r="AG15" s="38">
        <v>2.0</v>
      </c>
      <c r="AH15" s="18">
        <f t="shared" si="1"/>
        <v>55</v>
      </c>
    </row>
    <row r="16">
      <c r="A16" s="44" t="s">
        <v>23</v>
      </c>
      <c r="B16" s="11" t="str">
        <f t="array" ref="B16">iferror(iNDEX('Svi studenti'!$C$2:$C995,MATCH(A16, 'Svi studenti'!$B$2:$B995, 0)),"---")</f>
        <v>Вуковић, Лола</v>
      </c>
      <c r="C16" s="49" t="str">
        <f t="array" ref="C16">iferror(iNDEX('Svi studenti'!$G$2:$G995,MATCH(A16, 'Svi studenti'!$B$2:$B995, 0)),"---")</f>
        <v>3и1б</v>
      </c>
      <c r="D16" s="1">
        <v>2.0</v>
      </c>
      <c r="E16" s="1">
        <v>4.0</v>
      </c>
      <c r="F16" s="1">
        <v>1.0</v>
      </c>
      <c r="G16" s="38">
        <v>0.5</v>
      </c>
      <c r="H16" s="1">
        <v>4.0</v>
      </c>
      <c r="I16" s="1">
        <v>0.5</v>
      </c>
      <c r="J16" s="38">
        <v>0.5</v>
      </c>
      <c r="K16" s="1">
        <v>4.0</v>
      </c>
      <c r="L16" s="1">
        <v>2.0</v>
      </c>
      <c r="M16" s="1">
        <v>0.5</v>
      </c>
      <c r="N16" s="38">
        <v>0.5</v>
      </c>
      <c r="O16" s="1">
        <v>2.0</v>
      </c>
      <c r="P16" s="38">
        <v>1.0</v>
      </c>
      <c r="Q16" s="1">
        <v>1.0</v>
      </c>
      <c r="R16" s="1">
        <v>1.0</v>
      </c>
      <c r="S16" s="38">
        <v>1.0</v>
      </c>
      <c r="T16" s="1">
        <v>0.5</v>
      </c>
      <c r="U16" s="1">
        <v>0.5</v>
      </c>
      <c r="V16" s="1">
        <v>0.5</v>
      </c>
      <c r="W16" s="1">
        <v>0.5</v>
      </c>
      <c r="X16" s="1">
        <v>0.5</v>
      </c>
      <c r="Y16" s="1">
        <v>0.5</v>
      </c>
      <c r="Z16" s="1">
        <v>0.5</v>
      </c>
      <c r="AA16" s="1">
        <v>0.5</v>
      </c>
      <c r="AB16" s="1">
        <v>0.5</v>
      </c>
      <c r="AC16" s="1">
        <v>0.5</v>
      </c>
      <c r="AD16" s="38">
        <v>1.0</v>
      </c>
      <c r="AE16" s="1">
        <v>1.0</v>
      </c>
      <c r="AF16" s="1">
        <v>1.0</v>
      </c>
      <c r="AG16" s="38">
        <v>1.0</v>
      </c>
      <c r="AH16" s="18">
        <f t="shared" si="1"/>
        <v>34.5</v>
      </c>
    </row>
    <row r="17">
      <c r="A17" s="44" t="s">
        <v>52</v>
      </c>
      <c r="B17" s="11" t="str">
        <f t="array" ref="B17">iferror(iNDEX('Svi studenti'!$C$2:$C995,MATCH(A17, 'Svi studenti'!$B$2:$B995, 0)),"---")</f>
        <v>Ивановић, Никола</v>
      </c>
      <c r="C17" s="49" t="str">
        <f t="array" ref="C17">iferror(iNDEX('Svi studenti'!$G$2:$G995,MATCH(A17, 'Svi studenti'!$B$2:$B995, 0)),"---")</f>
        <v>3и1б</v>
      </c>
      <c r="D17" s="1">
        <v>2.0</v>
      </c>
      <c r="E17" s="1">
        <v>4.0</v>
      </c>
      <c r="F17" s="1">
        <v>1.0</v>
      </c>
      <c r="G17" s="38">
        <v>0.5</v>
      </c>
      <c r="H17" s="1">
        <v>2.0</v>
      </c>
      <c r="I17" s="1">
        <v>2.0</v>
      </c>
      <c r="J17" s="38">
        <v>2.0</v>
      </c>
      <c r="K17" s="1">
        <v>2.0</v>
      </c>
      <c r="L17" s="1">
        <v>2.0</v>
      </c>
      <c r="M17" s="1">
        <v>0.5</v>
      </c>
      <c r="N17" s="38">
        <v>0.5</v>
      </c>
      <c r="O17" s="1">
        <v>2.0</v>
      </c>
      <c r="P17" s="38">
        <v>0.5</v>
      </c>
      <c r="Q17" s="1">
        <v>2.0</v>
      </c>
      <c r="R17" s="1">
        <v>2.0</v>
      </c>
      <c r="S17" s="38">
        <v>1.0</v>
      </c>
      <c r="T17" s="1">
        <v>0.5</v>
      </c>
      <c r="U17" s="1">
        <v>0.0</v>
      </c>
      <c r="V17" s="1">
        <v>0.0</v>
      </c>
      <c r="W17" s="1">
        <v>0.0</v>
      </c>
      <c r="X17" s="1">
        <v>0.0</v>
      </c>
      <c r="Y17" s="1">
        <v>0.0</v>
      </c>
      <c r="Z17" s="1">
        <v>0.5</v>
      </c>
      <c r="AA17" s="1">
        <v>0.5</v>
      </c>
      <c r="AB17" s="1">
        <v>0.0</v>
      </c>
      <c r="AC17" s="1">
        <v>0.0</v>
      </c>
      <c r="AD17" s="38">
        <v>0.0</v>
      </c>
      <c r="AE17" s="1">
        <v>1.0</v>
      </c>
      <c r="AF17" s="1">
        <v>0.0</v>
      </c>
      <c r="AG17" s="38">
        <v>0.0</v>
      </c>
      <c r="AH17" s="18">
        <f t="shared" si="1"/>
        <v>28.5</v>
      </c>
    </row>
    <row r="18">
      <c r="A18" s="44" t="s">
        <v>133</v>
      </c>
      <c r="B18" s="11" t="str">
        <f t="array" ref="B18">iferror(iNDEX('Svi studenti'!$C$2:$C995,MATCH(A18, 'Svi studenti'!$B$2:$B995, 0)),"---")</f>
        <v>Матић, Тадија</v>
      </c>
      <c r="C18" s="49" t="str">
        <f t="array" ref="C18">iferror(iNDEX('Svi studenti'!$G$2:$G995,MATCH(A18, 'Svi studenti'!$B$2:$B995, 0)),"---")</f>
        <v>3и1б</v>
      </c>
      <c r="D18" s="1">
        <v>2.0</v>
      </c>
      <c r="E18" s="1">
        <v>4.0</v>
      </c>
      <c r="F18" s="1">
        <v>4.0</v>
      </c>
      <c r="G18" s="38">
        <v>2.0</v>
      </c>
      <c r="H18" s="1">
        <v>2.0</v>
      </c>
      <c r="I18" s="1">
        <v>2.0</v>
      </c>
      <c r="J18" s="38">
        <v>2.0</v>
      </c>
      <c r="K18" s="1">
        <v>4.0</v>
      </c>
      <c r="L18" s="1">
        <v>2.0</v>
      </c>
      <c r="M18" s="1">
        <v>2.0</v>
      </c>
      <c r="N18" s="38">
        <v>2.0</v>
      </c>
      <c r="O18" s="1">
        <v>2.0</v>
      </c>
      <c r="P18" s="38">
        <v>2.0</v>
      </c>
      <c r="Q18" s="1">
        <v>2.0</v>
      </c>
      <c r="R18" s="1">
        <v>2.0</v>
      </c>
      <c r="S18" s="38">
        <v>1.0</v>
      </c>
      <c r="T18" s="1">
        <v>1.0</v>
      </c>
      <c r="U18" s="1">
        <v>1.0</v>
      </c>
      <c r="V18" s="1">
        <v>1.0</v>
      </c>
      <c r="W18" s="1">
        <v>1.0</v>
      </c>
      <c r="X18" s="1">
        <v>1.0</v>
      </c>
      <c r="Y18" s="1">
        <v>1.0</v>
      </c>
      <c r="Z18" s="1">
        <v>1.0</v>
      </c>
      <c r="AA18" s="1">
        <v>1.0</v>
      </c>
      <c r="AB18" s="1">
        <v>1.0</v>
      </c>
      <c r="AC18" s="1">
        <v>1.0</v>
      </c>
      <c r="AD18" s="38">
        <v>4.0</v>
      </c>
      <c r="AE18" s="1">
        <v>1.0</v>
      </c>
      <c r="AF18" s="1">
        <v>1.0</v>
      </c>
      <c r="AG18" s="38">
        <v>2.0</v>
      </c>
      <c r="AH18" s="18">
        <f t="shared" si="1"/>
        <v>55</v>
      </c>
    </row>
    <row r="19">
      <c r="A19" s="44" t="s">
        <v>31</v>
      </c>
      <c r="B19" s="11" t="str">
        <f t="array" ref="B19">iferror(iNDEX('Svi studenti'!$C$2:$C995,MATCH(A19, 'Svi studenti'!$B$2:$B995, 0)),"---")</f>
        <v>Димитријевић, Никола</v>
      </c>
      <c r="C19" s="49" t="str">
        <f t="array" ref="C19">iferror(iNDEX('Svi studenti'!$G$2:$G995,MATCH(A19, 'Svi studenti'!$B$2:$B995, 0)),"---")</f>
        <v>3и1б</v>
      </c>
      <c r="D19" s="1">
        <v>2.0</v>
      </c>
      <c r="E19" s="1">
        <v>4.0</v>
      </c>
      <c r="F19" s="1">
        <v>4.0</v>
      </c>
      <c r="G19" s="38">
        <v>2.0</v>
      </c>
      <c r="H19" s="1">
        <v>2.0</v>
      </c>
      <c r="I19" s="1">
        <v>2.0</v>
      </c>
      <c r="J19" s="38">
        <v>2.0</v>
      </c>
      <c r="K19" s="1">
        <v>4.0</v>
      </c>
      <c r="L19" s="1">
        <v>2.0</v>
      </c>
      <c r="M19" s="1">
        <v>2.0</v>
      </c>
      <c r="N19" s="38">
        <v>2.0</v>
      </c>
      <c r="O19" s="1">
        <v>2.0</v>
      </c>
      <c r="P19" s="38">
        <v>2.0</v>
      </c>
      <c r="Q19" s="1">
        <v>2.0</v>
      </c>
      <c r="R19" s="1">
        <v>2.0</v>
      </c>
      <c r="S19" s="38">
        <v>1.0</v>
      </c>
      <c r="T19" s="1">
        <v>0.0</v>
      </c>
      <c r="U19" s="1">
        <v>0.0</v>
      </c>
      <c r="V19" s="1">
        <v>0.0</v>
      </c>
      <c r="W19" s="1">
        <v>0.0</v>
      </c>
      <c r="X19" s="1">
        <v>0.0</v>
      </c>
      <c r="Y19" s="1">
        <v>0.0</v>
      </c>
      <c r="Z19" s="1">
        <v>0.0</v>
      </c>
      <c r="AA19" s="1">
        <v>0.0</v>
      </c>
      <c r="AB19" s="1">
        <v>0.7</v>
      </c>
      <c r="AC19" s="1">
        <v>1.0</v>
      </c>
      <c r="AD19" s="38">
        <v>3.0</v>
      </c>
      <c r="AE19" s="1">
        <v>0.0</v>
      </c>
      <c r="AF19" s="1">
        <v>0.0</v>
      </c>
      <c r="AG19" s="38">
        <v>0.0</v>
      </c>
      <c r="AH19" s="18">
        <f t="shared" si="1"/>
        <v>41.7</v>
      </c>
    </row>
    <row r="20">
      <c r="A20" s="44" t="s">
        <v>146</v>
      </c>
      <c r="B20" s="11" t="str">
        <f t="array" ref="B20">iferror(iNDEX('Svi studenti'!$C$2:$C995,MATCH(A20, 'Svi studenti'!$B$2:$B995, 0)),"---")</f>
        <v>Ранковић, Јован</v>
      </c>
      <c r="C20" s="49" t="str">
        <f t="array" ref="C20">iferror(iNDEX('Svi studenti'!$G$2:$G995,MATCH(A20, 'Svi studenti'!$B$2:$B995, 0)),"---")</f>
        <v>3и1б</v>
      </c>
      <c r="D20" s="1">
        <v>1.0</v>
      </c>
      <c r="E20" s="1">
        <v>4.0</v>
      </c>
      <c r="F20" s="1">
        <v>0.0</v>
      </c>
      <c r="G20" s="38">
        <v>0.0</v>
      </c>
      <c r="H20" s="1">
        <v>2.0</v>
      </c>
      <c r="I20" s="1">
        <v>0.0</v>
      </c>
      <c r="J20" s="38">
        <v>0.0</v>
      </c>
      <c r="K20" s="1">
        <v>4.0</v>
      </c>
      <c r="L20" s="1">
        <v>2.0</v>
      </c>
      <c r="M20" s="1">
        <v>0.0</v>
      </c>
      <c r="N20" s="38">
        <v>0.0</v>
      </c>
      <c r="O20" s="1">
        <v>0.0</v>
      </c>
      <c r="P20" s="38">
        <v>0.0</v>
      </c>
      <c r="Q20" s="1">
        <v>0.0</v>
      </c>
      <c r="R20" s="1">
        <v>0.0</v>
      </c>
      <c r="S20" s="38">
        <v>1.0</v>
      </c>
      <c r="T20" s="1">
        <v>0.0</v>
      </c>
      <c r="U20" s="1">
        <v>0.0</v>
      </c>
      <c r="V20" s="1">
        <v>0.0</v>
      </c>
      <c r="W20" s="1">
        <v>0.0</v>
      </c>
      <c r="X20" s="1">
        <v>0.0</v>
      </c>
      <c r="Y20" s="1">
        <v>0.0</v>
      </c>
      <c r="Z20" s="1">
        <v>0.0</v>
      </c>
      <c r="AA20" s="1">
        <v>0.0</v>
      </c>
      <c r="AB20" s="1">
        <v>0.0</v>
      </c>
      <c r="AC20" s="1">
        <v>0.0</v>
      </c>
      <c r="AD20" s="38">
        <v>0.0</v>
      </c>
      <c r="AE20" s="1">
        <v>0.0</v>
      </c>
      <c r="AF20" s="1">
        <v>0.0</v>
      </c>
      <c r="AG20" s="38">
        <v>0.0</v>
      </c>
      <c r="AH20" s="18">
        <f t="shared" si="1"/>
        <v>14</v>
      </c>
    </row>
    <row r="21">
      <c r="A21" s="44" t="s">
        <v>30</v>
      </c>
      <c r="B21" s="11" t="str">
        <f t="array" ref="B21">iferror(iNDEX('Svi studenti'!$C$2:$C995,MATCH(A21, 'Svi studenti'!$B$2:$B995, 0)),"---")</f>
        <v>Димитријевић, Младен</v>
      </c>
      <c r="C21" s="49" t="str">
        <f t="array" ref="C21">iferror(iNDEX('Svi studenti'!$G$2:$G995,MATCH(A21, 'Svi studenti'!$B$2:$B995, 0)),"---")</f>
        <v>3и1б</v>
      </c>
      <c r="D21" s="1">
        <v>2.0</v>
      </c>
      <c r="E21" s="1">
        <v>4.0</v>
      </c>
      <c r="F21" s="1">
        <v>4.0</v>
      </c>
      <c r="G21" s="38">
        <v>2.0</v>
      </c>
      <c r="H21" s="1">
        <v>2.0</v>
      </c>
      <c r="I21" s="1">
        <v>2.0</v>
      </c>
      <c r="J21" s="38">
        <v>2.0</v>
      </c>
      <c r="K21" s="1">
        <v>4.0</v>
      </c>
      <c r="L21" s="1">
        <v>2.0</v>
      </c>
      <c r="M21" s="1">
        <v>2.0</v>
      </c>
      <c r="N21" s="38">
        <v>2.0</v>
      </c>
      <c r="O21" s="1">
        <v>2.0</v>
      </c>
      <c r="P21" s="38">
        <v>2.0</v>
      </c>
      <c r="Q21" s="1">
        <v>2.0</v>
      </c>
      <c r="R21" s="1">
        <v>2.0</v>
      </c>
      <c r="S21" s="38">
        <v>1.0</v>
      </c>
      <c r="T21" s="1">
        <v>1.0</v>
      </c>
      <c r="U21" s="1">
        <v>1.0</v>
      </c>
      <c r="V21" s="1">
        <v>1.0</v>
      </c>
      <c r="W21" s="1">
        <v>1.0</v>
      </c>
      <c r="X21" s="1">
        <v>1.0</v>
      </c>
      <c r="Y21" s="1">
        <v>1.0</v>
      </c>
      <c r="Z21" s="1">
        <v>1.0</v>
      </c>
      <c r="AA21" s="1">
        <v>1.0</v>
      </c>
      <c r="AB21" s="1">
        <v>1.0</v>
      </c>
      <c r="AC21" s="1">
        <v>1.0</v>
      </c>
      <c r="AD21" s="38">
        <v>4.0</v>
      </c>
      <c r="AE21" s="1">
        <v>1.0</v>
      </c>
      <c r="AF21" s="1">
        <v>1.0</v>
      </c>
      <c r="AG21" s="38">
        <v>2.0</v>
      </c>
      <c r="AH21" s="18">
        <f t="shared" si="1"/>
        <v>55</v>
      </c>
    </row>
    <row r="22">
      <c r="A22" s="44" t="s">
        <v>22</v>
      </c>
      <c r="B22" s="11" t="str">
        <f t="array" ref="B22">iferror(iNDEX('Svi studenti'!$C$2:$C995,MATCH(A22, 'Svi studenti'!$B$2:$B995, 0)),"---")</f>
        <v>Влаховић, Иван</v>
      </c>
      <c r="C22" s="49" t="str">
        <f t="array" ref="C22">iferror(iNDEX('Svi studenti'!$G$2:$G995,MATCH(A22, 'Svi studenti'!$B$2:$B995, 0)),"---")</f>
        <v>3и1б</v>
      </c>
      <c r="D22" s="1">
        <v>2.0</v>
      </c>
      <c r="E22" s="1">
        <v>4.0</v>
      </c>
      <c r="F22" s="1">
        <v>4.0</v>
      </c>
      <c r="G22" s="38">
        <v>2.0</v>
      </c>
      <c r="H22" s="1">
        <v>2.0</v>
      </c>
      <c r="I22" s="1">
        <v>2.0</v>
      </c>
      <c r="J22" s="38">
        <v>2.0</v>
      </c>
      <c r="K22" s="1">
        <v>4.0</v>
      </c>
      <c r="L22" s="1">
        <v>2.0</v>
      </c>
      <c r="M22" s="1">
        <v>2.0</v>
      </c>
      <c r="N22" s="38">
        <v>2.0</v>
      </c>
      <c r="O22" s="1">
        <v>2.0</v>
      </c>
      <c r="P22" s="38">
        <v>2.0</v>
      </c>
      <c r="Q22" s="1">
        <v>2.0</v>
      </c>
      <c r="R22" s="1">
        <v>2.0</v>
      </c>
      <c r="S22" s="38">
        <v>1.0</v>
      </c>
      <c r="T22" s="1">
        <v>0.0</v>
      </c>
      <c r="U22" s="1">
        <v>0.0</v>
      </c>
      <c r="V22" s="1">
        <v>0.0</v>
      </c>
      <c r="W22" s="1">
        <v>0.0</v>
      </c>
      <c r="X22" s="1">
        <v>0.0</v>
      </c>
      <c r="Y22" s="1">
        <v>0.0</v>
      </c>
      <c r="Z22" s="1">
        <v>0.0</v>
      </c>
      <c r="AA22" s="1">
        <v>0.0</v>
      </c>
      <c r="AB22" s="1">
        <v>0.0</v>
      </c>
      <c r="AC22" s="1">
        <v>0.0</v>
      </c>
      <c r="AD22" s="38">
        <v>0.0</v>
      </c>
      <c r="AE22" s="1">
        <v>0.0</v>
      </c>
      <c r="AF22" s="1">
        <v>0.0</v>
      </c>
      <c r="AG22" s="38">
        <v>0.0</v>
      </c>
      <c r="AH22" s="18">
        <f t="shared" si="1"/>
        <v>37</v>
      </c>
    </row>
    <row r="23">
      <c r="A23" s="44" t="s">
        <v>140</v>
      </c>
      <c r="B23" s="11" t="str">
        <f t="array" ref="B23">iferror(iNDEX('Svi studenti'!$C$2:$C995,MATCH(A23, 'Svi studenti'!$B$2:$B995, 0)),"---")</f>
        <v>Минић, Милан</v>
      </c>
      <c r="C23" s="49" t="str">
        <f t="array" ref="C23">iferror(iNDEX('Svi studenti'!$G$2:$G995,MATCH(A23, 'Svi studenti'!$B$2:$B995, 0)),"---")</f>
        <v>3и1б</v>
      </c>
      <c r="D23" s="1">
        <v>1.0</v>
      </c>
      <c r="E23" s="1">
        <v>4.0</v>
      </c>
      <c r="F23" s="1">
        <v>4.0</v>
      </c>
      <c r="G23" s="38">
        <v>2.0</v>
      </c>
      <c r="H23" s="1">
        <v>2.0</v>
      </c>
      <c r="I23" s="1">
        <v>2.0</v>
      </c>
      <c r="J23" s="38">
        <v>2.0</v>
      </c>
      <c r="K23" s="1">
        <v>4.0</v>
      </c>
      <c r="L23" s="1">
        <v>0.0</v>
      </c>
      <c r="M23" s="1">
        <v>2.0</v>
      </c>
      <c r="N23" s="38">
        <v>2.0</v>
      </c>
      <c r="O23" s="1">
        <v>2.0</v>
      </c>
      <c r="P23" s="38">
        <v>2.0</v>
      </c>
      <c r="Q23" s="1">
        <v>2.0</v>
      </c>
      <c r="R23" s="1">
        <v>2.0</v>
      </c>
      <c r="S23" s="38">
        <v>1.0</v>
      </c>
      <c r="T23" s="1">
        <v>0.0</v>
      </c>
      <c r="U23" s="1">
        <v>0.0</v>
      </c>
      <c r="V23" s="1">
        <v>0.0</v>
      </c>
      <c r="W23" s="1">
        <v>0.0</v>
      </c>
      <c r="X23" s="1">
        <v>0.0</v>
      </c>
      <c r="Y23" s="1">
        <v>0.0</v>
      </c>
      <c r="Z23" s="1">
        <v>0.0</v>
      </c>
      <c r="AA23" s="1">
        <v>0.0</v>
      </c>
      <c r="AB23" s="1">
        <v>0.0</v>
      </c>
      <c r="AC23" s="1">
        <v>0.0</v>
      </c>
      <c r="AD23" s="38">
        <v>0.0</v>
      </c>
      <c r="AE23" s="1">
        <v>0.0</v>
      </c>
      <c r="AF23" s="1">
        <v>0.0</v>
      </c>
      <c r="AG23" s="38">
        <v>0.0</v>
      </c>
      <c r="AH23" s="18">
        <f t="shared" si="1"/>
        <v>34</v>
      </c>
    </row>
    <row r="24">
      <c r="A24" s="44" t="s">
        <v>181</v>
      </c>
      <c r="B24" s="11" t="str">
        <f t="array" ref="B24">iferror(iNDEX('Svi studenti'!$C$2:$C995,MATCH(A24, 'Svi studenti'!$B$2:$B995, 0)),"---")</f>
        <v>Тртовић, Зарија</v>
      </c>
      <c r="C24" s="49" t="str">
        <f t="array" ref="C24">iferror(iNDEX('Svi studenti'!$G$2:$G995,MATCH(A24, 'Svi studenti'!$B$2:$B995, 0)),"---")</f>
        <v>3и2а</v>
      </c>
      <c r="D24" s="1">
        <v>1.5</v>
      </c>
      <c r="E24" s="1">
        <v>2.0</v>
      </c>
      <c r="F24" s="1">
        <v>3.0</v>
      </c>
      <c r="G24" s="38">
        <v>2.0</v>
      </c>
      <c r="H24" s="1">
        <v>2.0</v>
      </c>
      <c r="I24" s="1">
        <v>2.0</v>
      </c>
      <c r="J24" s="38">
        <v>2.0</v>
      </c>
      <c r="K24" s="1">
        <v>4.0</v>
      </c>
      <c r="L24" s="1">
        <v>2.0</v>
      </c>
      <c r="M24" s="1">
        <v>2.0</v>
      </c>
      <c r="N24" s="38">
        <v>2.0</v>
      </c>
      <c r="O24" s="1">
        <v>0.0</v>
      </c>
      <c r="P24" s="38">
        <v>0.0</v>
      </c>
      <c r="Q24" s="1">
        <v>2.0</v>
      </c>
      <c r="R24" s="1">
        <v>2.0</v>
      </c>
      <c r="S24" s="38">
        <v>1.0</v>
      </c>
      <c r="T24" s="1">
        <v>0.0</v>
      </c>
      <c r="U24" s="1">
        <v>0.0</v>
      </c>
      <c r="V24" s="1">
        <v>0.0</v>
      </c>
      <c r="W24" s="1">
        <v>0.0</v>
      </c>
      <c r="X24" s="1">
        <v>0.0</v>
      </c>
      <c r="Y24" s="1">
        <v>0.0</v>
      </c>
      <c r="Z24" s="1">
        <v>0.0</v>
      </c>
      <c r="AA24" s="1">
        <v>0.0</v>
      </c>
      <c r="AB24" s="1">
        <v>0.0</v>
      </c>
      <c r="AC24" s="1">
        <v>0.0</v>
      </c>
      <c r="AD24" s="38">
        <v>0.0</v>
      </c>
      <c r="AE24" s="1">
        <v>0.0</v>
      </c>
      <c r="AF24" s="1">
        <v>0.0</v>
      </c>
      <c r="AG24" s="38">
        <v>0.0</v>
      </c>
      <c r="AH24" s="18">
        <f t="shared" si="1"/>
        <v>29.5</v>
      </c>
    </row>
    <row r="25">
      <c r="A25" s="44" t="s">
        <v>184</v>
      </c>
      <c r="B25" s="11" t="str">
        <f t="array" ref="B25">iferror(iNDEX('Svi studenti'!$C$2:$C995,MATCH(A25, 'Svi studenti'!$B$2:$B995, 0)),"---")</f>
        <v>Васиљевић, Василије</v>
      </c>
      <c r="C25" s="49" t="str">
        <f t="array" ref="C25">iferror(iNDEX('Svi studenti'!$G$2:$G995,MATCH(A25, 'Svi studenti'!$B$2:$B995, 0)),"---")</f>
        <v>3и2а</v>
      </c>
      <c r="D25" s="1">
        <v>1.5</v>
      </c>
      <c r="E25" s="1">
        <v>4.0</v>
      </c>
      <c r="F25" s="1">
        <v>0.0</v>
      </c>
      <c r="G25" s="38">
        <v>0.0</v>
      </c>
      <c r="H25" s="1">
        <v>2.0</v>
      </c>
      <c r="I25" s="1">
        <v>0.0</v>
      </c>
      <c r="J25" s="38">
        <v>0.0</v>
      </c>
      <c r="K25" s="1">
        <v>4.0</v>
      </c>
      <c r="L25" s="1">
        <v>2.0</v>
      </c>
      <c r="M25" s="1">
        <v>0.0</v>
      </c>
      <c r="N25" s="38">
        <v>0.0</v>
      </c>
      <c r="O25" s="1">
        <v>2.0</v>
      </c>
      <c r="P25" s="38">
        <v>0.0</v>
      </c>
      <c r="Q25" s="1">
        <v>0.0</v>
      </c>
      <c r="R25" s="1">
        <v>0.0</v>
      </c>
      <c r="S25" s="38">
        <v>1.0</v>
      </c>
      <c r="T25" s="1">
        <v>0.0</v>
      </c>
      <c r="U25" s="1">
        <v>0.0</v>
      </c>
      <c r="V25" s="1">
        <v>0.0</v>
      </c>
      <c r="W25" s="1">
        <v>0.0</v>
      </c>
      <c r="X25" s="1">
        <v>0.0</v>
      </c>
      <c r="Y25" s="1">
        <v>0.0</v>
      </c>
      <c r="Z25" s="1">
        <v>0.0</v>
      </c>
      <c r="AA25" s="1">
        <v>0.0</v>
      </c>
      <c r="AB25" s="1">
        <v>0.0</v>
      </c>
      <c r="AC25" s="1">
        <v>0.0</v>
      </c>
      <c r="AD25" s="38">
        <v>0.0</v>
      </c>
      <c r="AE25" s="1">
        <v>0.0</v>
      </c>
      <c r="AF25" s="1">
        <v>0.0</v>
      </c>
      <c r="AG25" s="38">
        <v>0.0</v>
      </c>
      <c r="AH25" s="18">
        <f t="shared" si="1"/>
        <v>16.5</v>
      </c>
    </row>
    <row r="26">
      <c r="A26" s="44" t="s">
        <v>190</v>
      </c>
      <c r="B26" s="11" t="str">
        <f t="array" ref="B26">iferror(iNDEX('Svi studenti'!$C$2:$C995,MATCH(A26, 'Svi studenti'!$B$2:$B995, 0)),"---")</f>
        <v>Рајковић, Анђела</v>
      </c>
      <c r="C26" s="49" t="str">
        <f t="array" ref="C26">iferror(iNDEX('Svi studenti'!$G$2:$G995,MATCH(A26, 'Svi studenti'!$B$2:$B995, 0)),"---")</f>
        <v>3и2а</v>
      </c>
      <c r="D26" s="1">
        <v>2.0</v>
      </c>
      <c r="E26" s="1">
        <v>4.0</v>
      </c>
      <c r="F26" s="1">
        <v>4.0</v>
      </c>
      <c r="G26" s="38">
        <v>2.0</v>
      </c>
      <c r="H26" s="1">
        <v>2.0</v>
      </c>
      <c r="I26" s="1">
        <v>2.0</v>
      </c>
      <c r="J26" s="38">
        <v>2.0</v>
      </c>
      <c r="K26" s="1">
        <v>4.0</v>
      </c>
      <c r="L26" s="1">
        <v>2.0</v>
      </c>
      <c r="M26" s="1">
        <v>1.0</v>
      </c>
      <c r="N26" s="38">
        <v>1.0</v>
      </c>
      <c r="O26" s="1">
        <v>2.0</v>
      </c>
      <c r="P26" s="38">
        <v>2.0</v>
      </c>
      <c r="Q26" s="1">
        <v>2.0</v>
      </c>
      <c r="R26" s="1">
        <v>2.0</v>
      </c>
      <c r="S26" s="38">
        <v>1.0</v>
      </c>
      <c r="T26" s="1">
        <v>0.0</v>
      </c>
      <c r="U26" s="1">
        <v>0.0</v>
      </c>
      <c r="V26" s="1">
        <v>0.0</v>
      </c>
      <c r="W26" s="1">
        <v>0.5</v>
      </c>
      <c r="X26" s="1">
        <v>0.5</v>
      </c>
      <c r="Y26" s="1">
        <v>0.0</v>
      </c>
      <c r="Z26" s="1">
        <v>0.0</v>
      </c>
      <c r="AA26" s="1">
        <v>0.0</v>
      </c>
      <c r="AB26" s="1">
        <v>0.0</v>
      </c>
      <c r="AC26" s="1">
        <v>0.0</v>
      </c>
      <c r="AD26" s="38">
        <v>0.0</v>
      </c>
      <c r="AE26" s="1">
        <v>1.0</v>
      </c>
      <c r="AF26" s="1">
        <v>0.0</v>
      </c>
      <c r="AG26" s="38">
        <v>0.0</v>
      </c>
      <c r="AH26" s="18">
        <f t="shared" si="1"/>
        <v>37</v>
      </c>
    </row>
    <row r="27">
      <c r="A27" s="44" t="s">
        <v>193</v>
      </c>
      <c r="B27" s="11" t="str">
        <f t="array" ref="B27">iferror(iNDEX('Svi studenti'!$C$2:$C995,MATCH(A27, 'Svi studenti'!$B$2:$B995, 0)),"---")</f>
        <v>Јовановић, Матија</v>
      </c>
      <c r="C27" s="49" t="str">
        <f t="array" ref="C27">iferror(iNDEX('Svi studenti'!$G$2:$G995,MATCH(A27, 'Svi studenti'!$B$2:$B995, 0)),"---")</f>
        <v>3и2а</v>
      </c>
      <c r="D27" s="1">
        <v>2.0</v>
      </c>
      <c r="E27" s="1">
        <v>4.0</v>
      </c>
      <c r="F27" s="1">
        <v>4.0</v>
      </c>
      <c r="G27" s="38">
        <v>2.0</v>
      </c>
      <c r="H27" s="1">
        <v>2.0</v>
      </c>
      <c r="I27" s="1">
        <v>2.0</v>
      </c>
      <c r="J27" s="38">
        <v>2.0</v>
      </c>
      <c r="K27" s="1">
        <v>4.0</v>
      </c>
      <c r="L27" s="1">
        <v>2.0</v>
      </c>
      <c r="M27" s="1">
        <v>2.0</v>
      </c>
      <c r="N27" s="38">
        <v>2.0</v>
      </c>
      <c r="O27" s="1">
        <v>2.0</v>
      </c>
      <c r="P27" s="38">
        <v>2.0</v>
      </c>
      <c r="Q27" s="1">
        <v>2.0</v>
      </c>
      <c r="R27" s="1">
        <v>2.0</v>
      </c>
      <c r="S27" s="38">
        <v>1.0</v>
      </c>
      <c r="T27" s="1">
        <v>0.0</v>
      </c>
      <c r="U27" s="1">
        <v>0.0</v>
      </c>
      <c r="V27" s="1">
        <v>0.0</v>
      </c>
      <c r="W27" s="1">
        <v>0.0</v>
      </c>
      <c r="X27" s="1">
        <v>0.0</v>
      </c>
      <c r="Y27" s="1">
        <v>0.0</v>
      </c>
      <c r="Z27" s="1">
        <v>0.0</v>
      </c>
      <c r="AA27" s="1">
        <v>0.0</v>
      </c>
      <c r="AB27" s="1">
        <v>0.0</v>
      </c>
      <c r="AC27" s="1">
        <v>0.0</v>
      </c>
      <c r="AD27" s="38">
        <v>0.0</v>
      </c>
      <c r="AE27" s="1">
        <v>0.0</v>
      </c>
      <c r="AF27" s="1">
        <v>0.0</v>
      </c>
      <c r="AG27" s="38">
        <v>0.0</v>
      </c>
      <c r="AH27" s="18">
        <f t="shared" si="1"/>
        <v>37</v>
      </c>
    </row>
    <row r="28">
      <c r="A28" s="44" t="s">
        <v>196</v>
      </c>
      <c r="B28" s="11" t="str">
        <f t="array" ref="B28">iferror(iNDEX('Svi studenti'!$C$2:$C995,MATCH(A28, 'Svi studenti'!$B$2:$B995, 0)),"---")</f>
        <v>Митровић, Александар</v>
      </c>
      <c r="C28" s="49" t="str">
        <f t="array" ref="C28">iferror(iNDEX('Svi studenti'!$G$2:$G995,MATCH(A28, 'Svi studenti'!$B$2:$B995, 0)),"---")</f>
        <v>3и2а</v>
      </c>
      <c r="D28" s="1">
        <v>2.0</v>
      </c>
      <c r="E28" s="1">
        <v>4.0</v>
      </c>
      <c r="F28" s="1">
        <v>4.0</v>
      </c>
      <c r="G28" s="38">
        <v>2.0</v>
      </c>
      <c r="H28" s="1">
        <v>1.0</v>
      </c>
      <c r="I28" s="1">
        <v>2.0</v>
      </c>
      <c r="J28" s="38">
        <v>2.0</v>
      </c>
      <c r="K28" s="1">
        <v>4.0</v>
      </c>
      <c r="L28" s="1">
        <v>2.0</v>
      </c>
      <c r="M28" s="1">
        <v>2.0</v>
      </c>
      <c r="N28" s="38">
        <v>2.0</v>
      </c>
      <c r="O28" s="1">
        <v>2.0</v>
      </c>
      <c r="P28" s="38">
        <v>2.0</v>
      </c>
      <c r="Q28" s="1">
        <v>2.0</v>
      </c>
      <c r="R28" s="1">
        <v>2.0</v>
      </c>
      <c r="S28" s="38">
        <v>1.0</v>
      </c>
      <c r="T28" s="1">
        <v>0.0</v>
      </c>
      <c r="U28" s="1">
        <v>0.0</v>
      </c>
      <c r="V28" s="1">
        <v>0.0</v>
      </c>
      <c r="W28" s="1">
        <v>0.0</v>
      </c>
      <c r="X28" s="1">
        <v>0.0</v>
      </c>
      <c r="Y28" s="1">
        <v>0.0</v>
      </c>
      <c r="Z28" s="1">
        <v>0.0</v>
      </c>
      <c r="AA28" s="1">
        <v>0.0</v>
      </c>
      <c r="AB28" s="1">
        <v>0.0</v>
      </c>
      <c r="AC28" s="1">
        <v>0.0</v>
      </c>
      <c r="AD28" s="38">
        <v>0.0</v>
      </c>
      <c r="AE28" s="1">
        <v>0.0</v>
      </c>
      <c r="AF28" s="1">
        <v>0.0</v>
      </c>
      <c r="AG28" s="38">
        <v>0.0</v>
      </c>
      <c r="AH28" s="18">
        <f t="shared" si="1"/>
        <v>36</v>
      </c>
    </row>
    <row r="29">
      <c r="A29" s="44" t="s">
        <v>200</v>
      </c>
      <c r="B29" s="11" t="str">
        <f t="array" ref="B29">iferror(iNDEX('Svi studenti'!$C$2:$C995,MATCH(A29, 'Svi studenti'!$B$2:$B995, 0)),"---")</f>
        <v>Шапоњић, Ана</v>
      </c>
      <c r="C29" s="49" t="str">
        <f t="array" ref="C29">iferror(iNDEX('Svi studenti'!$G$2:$G995,MATCH(A29, 'Svi studenti'!$B$2:$B995, 0)),"---")</f>
        <v>3и2а</v>
      </c>
      <c r="D29" s="1">
        <v>0.0</v>
      </c>
      <c r="E29" s="1">
        <v>4.0</v>
      </c>
      <c r="F29" s="1">
        <v>0.0</v>
      </c>
      <c r="G29" s="38">
        <v>0.0</v>
      </c>
      <c r="H29" s="1">
        <v>1.0</v>
      </c>
      <c r="I29" s="1">
        <v>0.0</v>
      </c>
      <c r="J29" s="38">
        <v>0.0</v>
      </c>
      <c r="K29" s="1">
        <v>2.0</v>
      </c>
      <c r="L29" s="1">
        <v>2.0</v>
      </c>
      <c r="M29" s="1">
        <v>0.0</v>
      </c>
      <c r="N29" s="38">
        <v>0.0</v>
      </c>
      <c r="O29" s="1">
        <v>0.0</v>
      </c>
      <c r="P29" s="38">
        <v>0.0</v>
      </c>
      <c r="Q29" s="1">
        <v>0.0</v>
      </c>
      <c r="R29" s="1">
        <v>0.0</v>
      </c>
      <c r="S29" s="38">
        <v>1.0</v>
      </c>
      <c r="T29" s="1">
        <v>0.0</v>
      </c>
      <c r="U29" s="1">
        <v>0.0</v>
      </c>
      <c r="V29" s="1">
        <v>0.0</v>
      </c>
      <c r="W29" s="1">
        <v>0.0</v>
      </c>
      <c r="X29" s="1">
        <v>0.0</v>
      </c>
      <c r="Y29" s="1">
        <v>0.0</v>
      </c>
      <c r="Z29" s="1">
        <v>0.0</v>
      </c>
      <c r="AA29" s="1">
        <v>0.0</v>
      </c>
      <c r="AB29" s="1">
        <v>0.0</v>
      </c>
      <c r="AC29" s="1">
        <v>0.0</v>
      </c>
      <c r="AD29" s="38">
        <v>0.0</v>
      </c>
      <c r="AE29" s="1">
        <v>0.0</v>
      </c>
      <c r="AF29" s="1">
        <v>0.0</v>
      </c>
      <c r="AG29" s="38">
        <v>0.0</v>
      </c>
      <c r="AH29" s="18">
        <f t="shared" si="1"/>
        <v>10</v>
      </c>
    </row>
    <row r="30">
      <c r="A30" s="44" t="s">
        <v>204</v>
      </c>
      <c r="B30" s="11" t="str">
        <f t="array" ref="B30">iferror(iNDEX('Svi studenti'!$C$2:$C995,MATCH(A30, 'Svi studenti'!$B$2:$B995, 0)),"---")</f>
        <v>Молчанов, Николај</v>
      </c>
      <c r="C30" s="49" t="str">
        <f t="array" ref="C30">iferror(iNDEX('Svi studenti'!$G$2:$G995,MATCH(A30, 'Svi studenti'!$B$2:$B995, 0)),"---")</f>
        <v>3и2а</v>
      </c>
      <c r="D30" s="1">
        <v>2.0</v>
      </c>
      <c r="E30" s="1">
        <v>4.0</v>
      </c>
      <c r="F30" s="1">
        <v>4.0</v>
      </c>
      <c r="G30" s="38">
        <v>2.0</v>
      </c>
      <c r="H30" s="1">
        <v>2.0</v>
      </c>
      <c r="I30" s="1">
        <v>2.0</v>
      </c>
      <c r="J30" s="38">
        <v>2.0</v>
      </c>
      <c r="K30" s="1">
        <v>4.0</v>
      </c>
      <c r="L30" s="1">
        <v>2.0</v>
      </c>
      <c r="M30" s="1">
        <v>2.0</v>
      </c>
      <c r="N30" s="38">
        <v>2.0</v>
      </c>
      <c r="O30" s="1">
        <v>2.0</v>
      </c>
      <c r="P30" s="38">
        <v>2.0</v>
      </c>
      <c r="Q30" s="1">
        <v>2.0</v>
      </c>
      <c r="R30" s="1">
        <v>2.0</v>
      </c>
      <c r="S30" s="38">
        <v>1.0</v>
      </c>
      <c r="T30" s="1">
        <v>1.0</v>
      </c>
      <c r="U30" s="1">
        <v>1.0</v>
      </c>
      <c r="V30" s="1">
        <v>1.0</v>
      </c>
      <c r="W30" s="1">
        <v>1.0</v>
      </c>
      <c r="X30" s="1">
        <v>0.0</v>
      </c>
      <c r="Y30" s="1">
        <v>0.0</v>
      </c>
      <c r="Z30" s="1">
        <v>0.0</v>
      </c>
      <c r="AA30" s="1">
        <v>0.0</v>
      </c>
      <c r="AB30" s="1">
        <v>0.0</v>
      </c>
      <c r="AC30" s="1">
        <v>0.0</v>
      </c>
      <c r="AD30" s="38">
        <v>2.0</v>
      </c>
      <c r="AE30" s="1">
        <v>1.0</v>
      </c>
      <c r="AF30" s="1">
        <v>1.0</v>
      </c>
      <c r="AG30" s="38">
        <v>2.0</v>
      </c>
      <c r="AH30" s="18">
        <f t="shared" si="1"/>
        <v>47</v>
      </c>
    </row>
    <row r="31">
      <c r="A31" s="44" t="s">
        <v>185</v>
      </c>
      <c r="B31" s="11" t="str">
        <f t="array" ref="B31">iferror(iNDEX('Svi studenti'!$C$2:$C995,MATCH(A31, 'Svi studenti'!$B$2:$B995, 0)),"---")</f>
        <v>Степановић, Страхиња</v>
      </c>
      <c r="C31" s="49" t="str">
        <f t="array" ref="C31">iferror(iNDEX('Svi studenti'!$G$2:$G995,MATCH(A31, 'Svi studenti'!$B$2:$B995, 0)),"---")</f>
        <v>3и2а</v>
      </c>
      <c r="D31" s="1">
        <v>2.0</v>
      </c>
      <c r="E31" s="1">
        <v>4.0</v>
      </c>
      <c r="F31" s="1">
        <v>0.0</v>
      </c>
      <c r="G31" s="38">
        <v>0.0</v>
      </c>
      <c r="H31" s="1">
        <v>2.0</v>
      </c>
      <c r="I31" s="1">
        <v>0.0</v>
      </c>
      <c r="J31" s="38">
        <v>0.0</v>
      </c>
      <c r="K31" s="1">
        <v>0.0</v>
      </c>
      <c r="L31" s="1">
        <v>0.0</v>
      </c>
      <c r="M31" s="1">
        <v>0.0</v>
      </c>
      <c r="N31" s="38">
        <v>0.0</v>
      </c>
      <c r="O31" s="1">
        <v>0.0</v>
      </c>
      <c r="P31" s="38">
        <v>0.0</v>
      </c>
      <c r="Q31" s="1">
        <v>0.0</v>
      </c>
      <c r="R31" s="1">
        <v>0.0</v>
      </c>
      <c r="S31" s="38">
        <v>1.0</v>
      </c>
      <c r="T31" s="1">
        <v>0.0</v>
      </c>
      <c r="U31" s="1">
        <v>0.0</v>
      </c>
      <c r="V31" s="1">
        <v>0.0</v>
      </c>
      <c r="W31" s="1">
        <v>0.0</v>
      </c>
      <c r="X31" s="1">
        <v>0.0</v>
      </c>
      <c r="Y31" s="1">
        <v>0.0</v>
      </c>
      <c r="Z31" s="1">
        <v>0.0</v>
      </c>
      <c r="AA31" s="1">
        <v>0.0</v>
      </c>
      <c r="AB31" s="1">
        <v>0.0</v>
      </c>
      <c r="AC31" s="1">
        <v>0.0</v>
      </c>
      <c r="AD31" s="38">
        <v>0.0</v>
      </c>
      <c r="AE31" s="1">
        <v>0.0</v>
      </c>
      <c r="AF31" s="1">
        <v>0.0</v>
      </c>
      <c r="AG31" s="38">
        <v>0.0</v>
      </c>
      <c r="AH31" s="18">
        <f t="shared" si="1"/>
        <v>9</v>
      </c>
    </row>
    <row r="32">
      <c r="A32" s="44" t="s">
        <v>211</v>
      </c>
      <c r="B32" s="11" t="str">
        <f t="array" ref="B32">iferror(iNDEX('Svi studenti'!$C$2:$C995,MATCH(A32, 'Svi studenti'!$B$2:$B995, 0)),"---")</f>
        <v>Петровић, Софија</v>
      </c>
      <c r="C32" s="49" t="str">
        <f t="array" ref="C32">iferror(iNDEX('Svi studenti'!$G$2:$G995,MATCH(A32, 'Svi studenti'!$B$2:$B995, 0)),"---")</f>
        <v>3и2а</v>
      </c>
      <c r="D32" s="1">
        <v>2.0</v>
      </c>
      <c r="E32" s="1">
        <v>4.0</v>
      </c>
      <c r="F32" s="1">
        <v>4.0</v>
      </c>
      <c r="G32" s="38">
        <v>2.0</v>
      </c>
      <c r="H32" s="1">
        <v>2.0</v>
      </c>
      <c r="I32" s="1">
        <v>2.0</v>
      </c>
      <c r="J32" s="38">
        <v>2.0</v>
      </c>
      <c r="K32" s="1">
        <v>4.0</v>
      </c>
      <c r="L32" s="1">
        <v>2.0</v>
      </c>
      <c r="M32" s="1">
        <v>2.0</v>
      </c>
      <c r="N32" s="38">
        <v>2.0</v>
      </c>
      <c r="O32" s="1">
        <v>2.0</v>
      </c>
      <c r="P32" s="38">
        <v>2.0</v>
      </c>
      <c r="Q32" s="1">
        <v>2.0</v>
      </c>
      <c r="R32" s="1">
        <v>1.0</v>
      </c>
      <c r="S32" s="38">
        <v>1.0</v>
      </c>
      <c r="T32" s="1">
        <v>1.0</v>
      </c>
      <c r="U32" s="1">
        <v>0.0</v>
      </c>
      <c r="V32" s="1">
        <v>0.0</v>
      </c>
      <c r="W32" s="1">
        <v>0.0</v>
      </c>
      <c r="X32" s="1">
        <v>0.0</v>
      </c>
      <c r="Y32" s="1">
        <v>0.0</v>
      </c>
      <c r="Z32" s="1">
        <v>1.0</v>
      </c>
      <c r="AA32" s="1">
        <v>1.0</v>
      </c>
      <c r="AB32" s="1">
        <v>1.0</v>
      </c>
      <c r="AC32" s="1">
        <v>1.0</v>
      </c>
      <c r="AD32" s="38">
        <v>0.0</v>
      </c>
      <c r="AE32" s="1">
        <v>1.0</v>
      </c>
      <c r="AF32" s="1">
        <v>1.0</v>
      </c>
      <c r="AG32" s="38">
        <v>2.0</v>
      </c>
      <c r="AH32" s="18">
        <f t="shared" si="1"/>
        <v>45</v>
      </c>
    </row>
    <row r="33">
      <c r="A33" s="44" t="s">
        <v>215</v>
      </c>
      <c r="B33" s="11" t="str">
        <f t="array" ref="B33">iferror(iNDEX('Svi studenti'!$C$2:$C995,MATCH(A33, 'Svi studenti'!$B$2:$B995, 0)),"---")</f>
        <v>Пешић, Петар</v>
      </c>
      <c r="C33" s="53" t="str">
        <f t="array" ref="C33">iferror(iNDEX('Svi studenti'!$G$2:$G995,MATCH(A33, 'Svi studenti'!$B$2:$B995, 0)),"---")</f>
        <v>3и2б</v>
      </c>
      <c r="D33" s="1">
        <v>1.5</v>
      </c>
      <c r="E33" s="1">
        <v>4.0</v>
      </c>
      <c r="F33" s="1">
        <v>4.0</v>
      </c>
      <c r="G33" s="38">
        <v>2.0</v>
      </c>
      <c r="H33" s="1">
        <v>2.0</v>
      </c>
      <c r="I33" s="1">
        <v>1.5</v>
      </c>
      <c r="J33" s="38">
        <v>2.0</v>
      </c>
      <c r="K33" s="1">
        <v>4.0</v>
      </c>
      <c r="L33" s="1">
        <v>2.0</v>
      </c>
      <c r="M33" s="1">
        <v>2.0</v>
      </c>
      <c r="N33" s="38">
        <v>2.0</v>
      </c>
      <c r="O33" s="1">
        <v>2.0</v>
      </c>
      <c r="P33" s="38">
        <v>2.0</v>
      </c>
      <c r="Q33" s="1">
        <v>2.0</v>
      </c>
      <c r="R33" s="1">
        <v>2.0</v>
      </c>
      <c r="S33" s="38">
        <v>1.0</v>
      </c>
      <c r="T33" s="1">
        <v>0.0</v>
      </c>
      <c r="U33" s="1">
        <v>0.0</v>
      </c>
      <c r="V33" s="1">
        <v>0.0</v>
      </c>
      <c r="W33" s="1">
        <v>0.0</v>
      </c>
      <c r="X33" s="1">
        <v>0.0</v>
      </c>
      <c r="Y33" s="1">
        <v>0.0</v>
      </c>
      <c r="Z33" s="1">
        <v>0.0</v>
      </c>
      <c r="AA33" s="1">
        <v>0.0</v>
      </c>
      <c r="AB33" s="1">
        <v>0.0</v>
      </c>
      <c r="AC33" s="1">
        <v>0.0</v>
      </c>
      <c r="AD33" s="38">
        <v>0.0</v>
      </c>
      <c r="AE33" s="1">
        <v>0.0</v>
      </c>
      <c r="AF33" s="1">
        <v>0.0</v>
      </c>
      <c r="AG33" s="38">
        <v>0.0</v>
      </c>
      <c r="AH33" s="18">
        <f t="shared" si="1"/>
        <v>36</v>
      </c>
    </row>
    <row r="34">
      <c r="A34" s="44" t="s">
        <v>202</v>
      </c>
      <c r="B34" s="11" t="str">
        <f t="array" ref="B34">iferror(iNDEX('Svi studenti'!$C$2:$C995,MATCH(A34, 'Svi studenti'!$B$2:$B995, 0)),"---")</f>
        <v>Илић, Никола</v>
      </c>
      <c r="C34" s="53" t="str">
        <f t="array" ref="C34">iferror(iNDEX('Svi studenti'!$G$2:$G995,MATCH(A34, 'Svi studenti'!$B$2:$B995, 0)),"---")</f>
        <v>3и2б</v>
      </c>
      <c r="D34" s="1">
        <v>2.0</v>
      </c>
      <c r="E34" s="1">
        <v>4.0</v>
      </c>
      <c r="F34" s="1">
        <v>0.0</v>
      </c>
      <c r="G34" s="38">
        <v>0.0</v>
      </c>
      <c r="H34" s="1">
        <v>2.0</v>
      </c>
      <c r="I34" s="1">
        <v>0.0</v>
      </c>
      <c r="J34" s="38">
        <v>0.0</v>
      </c>
      <c r="K34" s="1">
        <v>4.0</v>
      </c>
      <c r="L34" s="1">
        <v>2.0</v>
      </c>
      <c r="M34" s="1">
        <v>0.0</v>
      </c>
      <c r="N34" s="38">
        <v>0.0</v>
      </c>
      <c r="O34" s="1">
        <v>2.0</v>
      </c>
      <c r="P34" s="38">
        <v>0.0</v>
      </c>
      <c r="Q34" s="1">
        <v>0.0</v>
      </c>
      <c r="R34" s="1">
        <v>0.0</v>
      </c>
      <c r="S34" s="38">
        <v>1.0</v>
      </c>
      <c r="T34" s="1">
        <v>0.0</v>
      </c>
      <c r="U34" s="1">
        <v>0.0</v>
      </c>
      <c r="V34" s="1">
        <v>0.0</v>
      </c>
      <c r="W34" s="1">
        <v>0.0</v>
      </c>
      <c r="X34" s="1">
        <v>0.0</v>
      </c>
      <c r="Y34" s="1">
        <v>0.0</v>
      </c>
      <c r="Z34" s="1">
        <v>0.0</v>
      </c>
      <c r="AA34" s="1">
        <v>0.0</v>
      </c>
      <c r="AB34" s="1">
        <v>0.0</v>
      </c>
      <c r="AC34" s="1">
        <v>0.0</v>
      </c>
      <c r="AD34" s="38">
        <v>0.0</v>
      </c>
      <c r="AE34" s="1">
        <v>0.0</v>
      </c>
      <c r="AF34" s="1">
        <v>0.0</v>
      </c>
      <c r="AG34" s="38">
        <v>0.0</v>
      </c>
      <c r="AH34" s="18">
        <f t="shared" si="1"/>
        <v>17</v>
      </c>
    </row>
    <row r="35">
      <c r="A35" s="44" t="s">
        <v>216</v>
      </c>
      <c r="B35" s="11" t="str">
        <f t="array" ref="B35">iferror(iNDEX('Svi studenti'!$C$2:$C995,MATCH(A35, 'Svi studenti'!$B$2:$B995, 0)),"---")</f>
        <v>Мијаиловић, Лука</v>
      </c>
      <c r="C35" s="53" t="str">
        <f t="array" ref="C35">iferror(iNDEX('Svi studenti'!$G$2:$G995,MATCH(A35, 'Svi studenti'!$B$2:$B995, 0)),"---")</f>
        <v>3и2б</v>
      </c>
      <c r="D35" s="1">
        <v>2.0</v>
      </c>
      <c r="E35" s="1">
        <v>4.0</v>
      </c>
      <c r="F35" s="1">
        <v>2.0</v>
      </c>
      <c r="G35" s="38">
        <v>1.0</v>
      </c>
      <c r="H35" s="1">
        <v>1.0</v>
      </c>
      <c r="I35" s="1">
        <v>0.0</v>
      </c>
      <c r="J35" s="38">
        <v>0.0</v>
      </c>
      <c r="K35" s="1">
        <v>4.0</v>
      </c>
      <c r="L35" s="1">
        <v>2.0</v>
      </c>
      <c r="M35" s="1">
        <v>0.0</v>
      </c>
      <c r="N35" s="38">
        <v>0.0</v>
      </c>
      <c r="O35" s="1">
        <v>0.0</v>
      </c>
      <c r="P35" s="38">
        <v>0.0</v>
      </c>
      <c r="Q35" s="1">
        <v>0.0</v>
      </c>
      <c r="R35" s="1">
        <v>0.0</v>
      </c>
      <c r="S35" s="38">
        <v>1.0</v>
      </c>
      <c r="T35" s="1">
        <v>0.0</v>
      </c>
      <c r="U35" s="1">
        <v>0.0</v>
      </c>
      <c r="V35" s="1">
        <v>0.0</v>
      </c>
      <c r="W35" s="1">
        <v>0.0</v>
      </c>
      <c r="X35" s="1">
        <v>0.0</v>
      </c>
      <c r="Y35" s="1">
        <v>0.0</v>
      </c>
      <c r="Z35" s="1">
        <v>0.0</v>
      </c>
      <c r="AA35" s="1">
        <v>0.0</v>
      </c>
      <c r="AB35" s="1">
        <v>0.0</v>
      </c>
      <c r="AC35" s="1">
        <v>0.0</v>
      </c>
      <c r="AD35" s="38">
        <v>0.0</v>
      </c>
      <c r="AE35" s="1">
        <v>0.0</v>
      </c>
      <c r="AF35" s="1">
        <v>0.0</v>
      </c>
      <c r="AG35" s="38">
        <v>0.0</v>
      </c>
      <c r="AH35" s="18">
        <f t="shared" si="1"/>
        <v>17</v>
      </c>
    </row>
    <row r="36">
      <c r="A36" s="44" t="s">
        <v>180</v>
      </c>
      <c r="B36" s="11" t="str">
        <f t="array" ref="B36">iferror(iNDEX('Svi studenti'!$C$2:$C995,MATCH(A36, 'Svi studenti'!$B$2:$B995, 0)),"---")</f>
        <v>Бановић, Љубомир</v>
      </c>
      <c r="C36" s="53" t="str">
        <f t="array" ref="C36">iferror(iNDEX('Svi studenti'!$G$2:$G995,MATCH(A36, 'Svi studenti'!$B$2:$B995, 0)),"---")</f>
        <v>3и2б</v>
      </c>
      <c r="D36" s="1">
        <v>2.0</v>
      </c>
      <c r="E36" s="1">
        <v>4.0</v>
      </c>
      <c r="F36" s="1">
        <v>4.0</v>
      </c>
      <c r="G36" s="38">
        <v>2.0</v>
      </c>
      <c r="H36" s="1">
        <v>2.0</v>
      </c>
      <c r="I36" s="1">
        <v>2.0</v>
      </c>
      <c r="J36" s="38">
        <v>2.0</v>
      </c>
      <c r="K36" s="1">
        <v>4.0</v>
      </c>
      <c r="L36" s="1">
        <v>2.0</v>
      </c>
      <c r="M36" s="1">
        <v>2.0</v>
      </c>
      <c r="N36" s="38">
        <v>2.0</v>
      </c>
      <c r="O36" s="1">
        <v>2.0</v>
      </c>
      <c r="P36" s="38">
        <v>2.0</v>
      </c>
      <c r="Q36" s="1">
        <v>2.0</v>
      </c>
      <c r="R36" s="1">
        <v>2.0</v>
      </c>
      <c r="S36" s="38">
        <v>1.0</v>
      </c>
      <c r="T36" s="1">
        <v>0.9</v>
      </c>
      <c r="U36" s="1">
        <v>0.9</v>
      </c>
      <c r="V36" s="1">
        <v>1.0</v>
      </c>
      <c r="W36" s="1">
        <v>1.0</v>
      </c>
      <c r="X36" s="1">
        <v>1.0</v>
      </c>
      <c r="Y36" s="1">
        <v>1.0</v>
      </c>
      <c r="Z36" s="1">
        <v>1.0</v>
      </c>
      <c r="AA36" s="1">
        <v>1.0</v>
      </c>
      <c r="AB36" s="1">
        <v>1.0</v>
      </c>
      <c r="AC36" s="1">
        <v>1.0</v>
      </c>
      <c r="AD36" s="38">
        <v>4.0</v>
      </c>
      <c r="AE36" s="1">
        <v>1.0</v>
      </c>
      <c r="AF36" s="1">
        <v>1.0</v>
      </c>
      <c r="AG36" s="38">
        <v>2.0</v>
      </c>
      <c r="AH36" s="18">
        <f t="shared" si="1"/>
        <v>54.8</v>
      </c>
    </row>
    <row r="37">
      <c r="A37" s="44" t="s">
        <v>206</v>
      </c>
      <c r="B37" s="11" t="str">
        <f t="array" ref="B37">iferror(iNDEX('Svi studenti'!$C$2:$C995,MATCH(A37, 'Svi studenti'!$B$2:$B995, 0)),"---")</f>
        <v>Николић, Жељко</v>
      </c>
      <c r="C37" s="53" t="str">
        <f t="array" ref="C37">iferror(iNDEX('Svi studenti'!$G$2:$G995,MATCH(A37, 'Svi studenti'!$B$2:$B995, 0)),"---")</f>
        <v>3и2б</v>
      </c>
      <c r="D37" s="1">
        <v>2.0</v>
      </c>
      <c r="E37" s="1">
        <v>3.0</v>
      </c>
      <c r="F37" s="1">
        <v>2.0</v>
      </c>
      <c r="G37" s="38">
        <v>2.0</v>
      </c>
      <c r="H37" s="1">
        <v>1.0</v>
      </c>
      <c r="I37" s="1">
        <v>1.5</v>
      </c>
      <c r="J37" s="38">
        <v>1.0</v>
      </c>
      <c r="K37" s="1">
        <v>0.0</v>
      </c>
      <c r="L37" s="1">
        <v>0.0</v>
      </c>
      <c r="M37" s="1">
        <v>0.0</v>
      </c>
      <c r="N37" s="38">
        <v>0.0</v>
      </c>
      <c r="O37" s="1">
        <v>0.0</v>
      </c>
      <c r="P37" s="38">
        <v>0.0</v>
      </c>
      <c r="Q37" s="1">
        <v>1.0</v>
      </c>
      <c r="R37" s="1">
        <v>1.0</v>
      </c>
      <c r="S37" s="38">
        <v>1.0</v>
      </c>
      <c r="T37" s="1">
        <v>0.0</v>
      </c>
      <c r="U37" s="1">
        <v>0.0</v>
      </c>
      <c r="V37" s="1">
        <v>0.0</v>
      </c>
      <c r="W37" s="1">
        <v>0.0</v>
      </c>
      <c r="X37" s="1">
        <v>0.0</v>
      </c>
      <c r="Y37" s="1">
        <v>0.0</v>
      </c>
      <c r="Z37" s="1">
        <v>0.0</v>
      </c>
      <c r="AA37" s="1">
        <v>0.0</v>
      </c>
      <c r="AB37" s="1">
        <v>0.0</v>
      </c>
      <c r="AC37" s="1">
        <v>0.0</v>
      </c>
      <c r="AD37" s="38">
        <v>0.0</v>
      </c>
      <c r="AE37" s="1">
        <v>0.0</v>
      </c>
      <c r="AF37" s="1">
        <v>0.0</v>
      </c>
      <c r="AG37" s="38">
        <v>0.0</v>
      </c>
      <c r="AH37" s="18">
        <f t="shared" si="1"/>
        <v>15.5</v>
      </c>
    </row>
    <row r="38">
      <c r="A38" s="44" t="s">
        <v>223</v>
      </c>
      <c r="B38" s="11" t="str">
        <f t="array" ref="B38">iferror(iNDEX('Svi studenti'!$C$2:$C995,MATCH(A38, 'Svi studenti'!$B$2:$B995, 0)),"---")</f>
        <v>Протић, Мина</v>
      </c>
      <c r="C38" s="53" t="str">
        <f t="array" ref="C38">iferror(iNDEX('Svi studenti'!$G$2:$G995,MATCH(A38, 'Svi studenti'!$B$2:$B995, 0)),"---")</f>
        <v>3и2б</v>
      </c>
      <c r="D38" s="1">
        <v>0.0</v>
      </c>
      <c r="E38" s="1">
        <v>0.0</v>
      </c>
      <c r="F38" s="1">
        <v>0.0</v>
      </c>
      <c r="G38" s="38">
        <v>0.0</v>
      </c>
      <c r="H38" s="1">
        <v>0.0</v>
      </c>
      <c r="I38" s="1">
        <v>0.0</v>
      </c>
      <c r="J38" s="38">
        <v>0.0</v>
      </c>
      <c r="K38" s="1">
        <v>0.0</v>
      </c>
      <c r="L38" s="1">
        <v>0.0</v>
      </c>
      <c r="M38" s="1">
        <v>0.0</v>
      </c>
      <c r="N38" s="38">
        <v>0.0</v>
      </c>
      <c r="O38" s="1">
        <v>0.0</v>
      </c>
      <c r="P38" s="38">
        <v>0.0</v>
      </c>
      <c r="Q38" s="1">
        <v>0.0</v>
      </c>
      <c r="R38" s="1">
        <v>0.0</v>
      </c>
      <c r="S38" s="38">
        <v>0.0</v>
      </c>
      <c r="T38" s="1">
        <v>0.0</v>
      </c>
      <c r="U38" s="1">
        <v>0.0</v>
      </c>
      <c r="V38" s="1">
        <v>0.0</v>
      </c>
      <c r="W38" s="1">
        <v>0.0</v>
      </c>
      <c r="X38" s="1">
        <v>0.0</v>
      </c>
      <c r="Y38" s="1">
        <v>0.0</v>
      </c>
      <c r="Z38" s="1">
        <v>0.0</v>
      </c>
      <c r="AA38" s="1">
        <v>0.0</v>
      </c>
      <c r="AB38" s="1">
        <v>0.0</v>
      </c>
      <c r="AC38" s="1">
        <v>0.0</v>
      </c>
      <c r="AD38" s="38">
        <v>0.0</v>
      </c>
      <c r="AE38" s="1">
        <v>0.0</v>
      </c>
      <c r="AF38" s="1">
        <v>0.0</v>
      </c>
      <c r="AG38" s="38">
        <v>0.0</v>
      </c>
      <c r="AH38" s="18">
        <f t="shared" si="1"/>
        <v>0</v>
      </c>
    </row>
    <row r="39">
      <c r="A39" s="44" t="s">
        <v>225</v>
      </c>
      <c r="B39" s="11" t="str">
        <f t="array" ref="B39">iferror(iNDEX('Svi studenti'!$C$2:$C995,MATCH(A39, 'Svi studenti'!$B$2:$B995, 0)),"---")</f>
        <v>Ташић, Владимир</v>
      </c>
      <c r="C39" s="53" t="str">
        <f t="array" ref="C39">iferror(iNDEX('Svi studenti'!$G$2:$G995,MATCH(A39, 'Svi studenti'!$B$2:$B995, 0)),"---")</f>
        <v>3и2б</v>
      </c>
      <c r="D39" s="1">
        <v>2.0</v>
      </c>
      <c r="E39" s="1">
        <v>3.0</v>
      </c>
      <c r="F39" s="1">
        <v>2.0</v>
      </c>
      <c r="G39" s="38">
        <v>1.0</v>
      </c>
      <c r="H39" s="1">
        <v>1.5</v>
      </c>
      <c r="I39" s="1">
        <v>1.5</v>
      </c>
      <c r="J39" s="38">
        <v>1.5</v>
      </c>
      <c r="K39" s="1">
        <v>2.0</v>
      </c>
      <c r="L39" s="1">
        <v>2.0</v>
      </c>
      <c r="M39" s="1">
        <v>1.0</v>
      </c>
      <c r="N39" s="38">
        <v>1.0</v>
      </c>
      <c r="O39" s="1">
        <v>2.0</v>
      </c>
      <c r="P39" s="38">
        <v>2.0</v>
      </c>
      <c r="Q39" s="1">
        <v>2.0</v>
      </c>
      <c r="R39" s="1">
        <v>2.0</v>
      </c>
      <c r="S39" s="38">
        <v>1.0</v>
      </c>
      <c r="T39" s="1">
        <v>0.0</v>
      </c>
      <c r="U39" s="1">
        <v>0.0</v>
      </c>
      <c r="V39" s="1">
        <v>0.0</v>
      </c>
      <c r="W39" s="1">
        <v>0.0</v>
      </c>
      <c r="X39" s="1">
        <v>0.0</v>
      </c>
      <c r="Y39" s="1">
        <v>0.0</v>
      </c>
      <c r="Z39" s="1">
        <v>0.0</v>
      </c>
      <c r="AA39" s="1">
        <v>0.0</v>
      </c>
      <c r="AB39" s="1">
        <v>0.0</v>
      </c>
      <c r="AC39" s="1">
        <v>0.0</v>
      </c>
      <c r="AD39" s="38">
        <v>0.0</v>
      </c>
      <c r="AE39" s="1">
        <v>0.0</v>
      </c>
      <c r="AF39" s="1">
        <v>0.0</v>
      </c>
      <c r="AG39" s="38">
        <v>0.0</v>
      </c>
      <c r="AH39" s="18">
        <f t="shared" si="1"/>
        <v>27.5</v>
      </c>
    </row>
    <row r="40">
      <c r="A40" s="44" t="s">
        <v>218</v>
      </c>
      <c r="B40" s="11" t="str">
        <f t="array" ref="B40">iferror(iNDEX('Svi studenti'!$C$2:$C995,MATCH(A40, 'Svi studenti'!$B$2:$B995, 0)),"---")</f>
        <v>Стублинчевић, Александра</v>
      </c>
      <c r="C40" s="53" t="str">
        <f t="array" ref="C40">iferror(iNDEX('Svi studenti'!$G$2:$G995,MATCH(A40, 'Svi studenti'!$B$2:$B995, 0)),"---")</f>
        <v>3и2б</v>
      </c>
      <c r="D40" s="1">
        <v>2.0</v>
      </c>
      <c r="E40" s="1">
        <v>0.0</v>
      </c>
      <c r="F40" s="1">
        <v>0.0</v>
      </c>
      <c r="G40" s="38">
        <v>0.0</v>
      </c>
      <c r="H40" s="1">
        <v>0.0</v>
      </c>
      <c r="I40" s="1">
        <v>0.0</v>
      </c>
      <c r="J40" s="38">
        <v>0.0</v>
      </c>
      <c r="K40" s="1">
        <v>0.0</v>
      </c>
      <c r="L40" s="1">
        <v>0.0</v>
      </c>
      <c r="M40" s="1">
        <v>0.0</v>
      </c>
      <c r="N40" s="38">
        <v>0.0</v>
      </c>
      <c r="O40" s="1">
        <v>0.0</v>
      </c>
      <c r="P40" s="38">
        <v>0.0</v>
      </c>
      <c r="Q40" s="1">
        <v>0.0</v>
      </c>
      <c r="R40" s="1">
        <v>0.0</v>
      </c>
      <c r="S40" s="38">
        <v>1.0</v>
      </c>
      <c r="T40" s="1">
        <v>0.0</v>
      </c>
      <c r="U40" s="1">
        <v>0.0</v>
      </c>
      <c r="V40" s="1">
        <v>0.0</v>
      </c>
      <c r="W40" s="1">
        <v>0.0</v>
      </c>
      <c r="X40" s="1">
        <v>0.0</v>
      </c>
      <c r="Y40" s="1">
        <v>0.0</v>
      </c>
      <c r="Z40" s="1">
        <v>0.0</v>
      </c>
      <c r="AA40" s="1">
        <v>0.0</v>
      </c>
      <c r="AB40" s="1">
        <v>0.0</v>
      </c>
      <c r="AC40" s="1">
        <v>0.0</v>
      </c>
      <c r="AD40" s="38">
        <v>0.0</v>
      </c>
      <c r="AE40" s="1">
        <v>0.0</v>
      </c>
      <c r="AF40" s="1">
        <v>0.0</v>
      </c>
      <c r="AG40" s="38">
        <v>0.0</v>
      </c>
      <c r="AH40" s="18">
        <f t="shared" si="1"/>
        <v>3</v>
      </c>
    </row>
    <row r="41">
      <c r="A41" s="44" t="s">
        <v>228</v>
      </c>
      <c r="B41" s="11" t="str">
        <f t="array" ref="B41">iferror(iNDEX('Svi studenti'!$C$2:$C995,MATCH(A41, 'Svi studenti'!$B$2:$B995, 0)),"---")</f>
        <v>Опачић, Никола</v>
      </c>
      <c r="C41" s="53" t="str">
        <f t="array" ref="C41">iferror(iNDEX('Svi studenti'!$G$2:$G995,MATCH(A41, 'Svi studenti'!$B$2:$B995, 0)),"---")</f>
        <v>3и2б</v>
      </c>
      <c r="D41" s="1">
        <v>2.0</v>
      </c>
      <c r="E41" s="1">
        <v>4.0</v>
      </c>
      <c r="F41" s="1">
        <v>4.0</v>
      </c>
      <c r="G41" s="38">
        <v>2.0</v>
      </c>
      <c r="H41" s="1">
        <v>2.0</v>
      </c>
      <c r="I41" s="1">
        <v>2.0</v>
      </c>
      <c r="J41" s="38">
        <v>2.0</v>
      </c>
      <c r="K41" s="1">
        <v>4.0</v>
      </c>
      <c r="L41" s="1">
        <v>2.0</v>
      </c>
      <c r="M41" s="1">
        <v>2.0</v>
      </c>
      <c r="N41" s="38">
        <v>2.0</v>
      </c>
      <c r="O41" s="1">
        <v>2.0</v>
      </c>
      <c r="P41" s="38">
        <v>2.0</v>
      </c>
      <c r="Q41" s="1">
        <v>2.0</v>
      </c>
      <c r="R41" s="1">
        <v>2.0</v>
      </c>
      <c r="S41" s="38">
        <v>1.0</v>
      </c>
      <c r="T41" s="1">
        <v>0.0</v>
      </c>
      <c r="U41" s="1">
        <v>0.0</v>
      </c>
      <c r="V41" s="1">
        <v>0.0</v>
      </c>
      <c r="W41" s="1">
        <v>0.0</v>
      </c>
      <c r="X41" s="1">
        <v>0.0</v>
      </c>
      <c r="Y41" s="1">
        <v>0.0</v>
      </c>
      <c r="Z41" s="1">
        <v>0.0</v>
      </c>
      <c r="AA41" s="1">
        <v>0.0</v>
      </c>
      <c r="AB41" s="1">
        <v>0.0</v>
      </c>
      <c r="AC41" s="1">
        <v>0.0</v>
      </c>
      <c r="AD41" s="38">
        <v>0.0</v>
      </c>
      <c r="AE41" s="1">
        <v>0.0</v>
      </c>
      <c r="AF41" s="1">
        <v>0.0</v>
      </c>
      <c r="AG41" s="38">
        <v>0.0</v>
      </c>
      <c r="AH41" s="18">
        <f t="shared" si="1"/>
        <v>37</v>
      </c>
    </row>
    <row r="42">
      <c r="A42" s="44" t="s">
        <v>188</v>
      </c>
      <c r="B42" s="11" t="str">
        <f t="array" ref="B42">iferror(iNDEX('Svi studenti'!$C$2:$C995,MATCH(A42, 'Svi studenti'!$B$2:$B995, 0)),"---")</f>
        <v>Мандић, Анастасија</v>
      </c>
      <c r="C42" s="53" t="str">
        <f t="array" ref="C42">iferror(iNDEX('Svi studenti'!$G$2:$G995,MATCH(A42, 'Svi studenti'!$B$2:$B995, 0)),"---")</f>
        <v>3и2б</v>
      </c>
      <c r="D42" s="1">
        <v>2.0</v>
      </c>
      <c r="E42" s="1">
        <v>4.0</v>
      </c>
      <c r="F42" s="1">
        <v>0.0</v>
      </c>
      <c r="G42" s="38">
        <v>0.0</v>
      </c>
      <c r="H42" s="1">
        <v>1.0</v>
      </c>
      <c r="I42" s="1">
        <v>0.0</v>
      </c>
      <c r="J42" s="38">
        <v>0.0</v>
      </c>
      <c r="K42" s="1">
        <v>2.0</v>
      </c>
      <c r="L42" s="1">
        <v>0.0</v>
      </c>
      <c r="M42" s="1">
        <v>0.0</v>
      </c>
      <c r="N42" s="38">
        <v>0.0</v>
      </c>
      <c r="O42" s="1">
        <v>2.0</v>
      </c>
      <c r="P42" s="38">
        <v>0.0</v>
      </c>
      <c r="Q42" s="1">
        <v>0.0</v>
      </c>
      <c r="R42" s="1">
        <v>0.0</v>
      </c>
      <c r="S42" s="38">
        <v>0.5</v>
      </c>
      <c r="T42" s="1">
        <v>0.0</v>
      </c>
      <c r="U42" s="1">
        <v>0.0</v>
      </c>
      <c r="V42" s="1">
        <v>0.0</v>
      </c>
      <c r="W42" s="1">
        <v>0.0</v>
      </c>
      <c r="X42" s="1">
        <v>0.0</v>
      </c>
      <c r="Y42" s="1">
        <v>0.0</v>
      </c>
      <c r="Z42" s="1">
        <v>0.0</v>
      </c>
      <c r="AA42" s="1">
        <v>0.0</v>
      </c>
      <c r="AB42" s="1">
        <v>0.0</v>
      </c>
      <c r="AC42" s="1">
        <v>0.0</v>
      </c>
      <c r="AD42" s="38">
        <v>0.0</v>
      </c>
      <c r="AE42" s="1">
        <v>0.0</v>
      </c>
      <c r="AF42" s="1">
        <v>0.0</v>
      </c>
      <c r="AG42" s="38">
        <v>0.0</v>
      </c>
      <c r="AH42" s="18">
        <f t="shared" si="1"/>
        <v>11.5</v>
      </c>
    </row>
    <row r="43">
      <c r="A43" s="54"/>
      <c r="B43" s="1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8"/>
    </row>
    <row r="44">
      <c r="A44" s="55"/>
      <c r="B44" s="1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8"/>
    </row>
    <row r="45">
      <c r="A45" s="3"/>
      <c r="B45" s="1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8"/>
    </row>
    <row r="46">
      <c r="A46" s="3"/>
      <c r="B46" s="1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8"/>
    </row>
    <row r="47">
      <c r="A47" s="3"/>
      <c r="B47" s="1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8"/>
    </row>
    <row r="48">
      <c r="A48" s="3"/>
      <c r="B48" s="1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8"/>
    </row>
    <row r="49">
      <c r="A49" s="3"/>
      <c r="B49" s="1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8"/>
    </row>
    <row r="50">
      <c r="A50" s="3"/>
      <c r="B50" s="1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8"/>
    </row>
    <row r="51">
      <c r="A51" s="3"/>
      <c r="B51" s="1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8"/>
    </row>
    <row r="52">
      <c r="A52" s="3"/>
      <c r="B52" s="1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8"/>
    </row>
    <row r="53">
      <c r="A53" s="3"/>
      <c r="B53" s="1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8"/>
    </row>
    <row r="54">
      <c r="A54" s="3"/>
      <c r="B54" s="1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8"/>
    </row>
    <row r="55">
      <c r="A55" s="3"/>
      <c r="B55" s="1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8"/>
    </row>
    <row r="56">
      <c r="A56" s="3"/>
      <c r="B56" s="1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8"/>
    </row>
    <row r="57">
      <c r="A57" s="3"/>
      <c r="B57" s="1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8"/>
    </row>
    <row r="58">
      <c r="A58" s="3"/>
      <c r="B58" s="1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8"/>
    </row>
    <row r="59">
      <c r="A59" s="54"/>
      <c r="B59" s="1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8"/>
    </row>
    <row r="60">
      <c r="A60" s="3"/>
      <c r="B60" s="1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8"/>
    </row>
    <row r="61">
      <c r="A61" s="3"/>
      <c r="B61" s="1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8"/>
    </row>
    <row r="62">
      <c r="A62" s="3"/>
      <c r="B62" s="1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8"/>
    </row>
    <row r="63">
      <c r="A63" s="3"/>
      <c r="B63" s="1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8"/>
    </row>
    <row r="64">
      <c r="A64" s="3"/>
      <c r="B64" s="1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8"/>
    </row>
    <row r="65">
      <c r="A65" s="3"/>
      <c r="B65" s="1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8"/>
    </row>
    <row r="66">
      <c r="A66" s="3"/>
      <c r="B66" s="1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8"/>
    </row>
    <row r="67">
      <c r="A67" s="54"/>
      <c r="B67" s="1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8"/>
    </row>
    <row r="68">
      <c r="A68" s="3"/>
      <c r="B68" s="1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8"/>
    </row>
    <row r="69">
      <c r="A69" s="3"/>
      <c r="B69" s="1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8"/>
    </row>
    <row r="70">
      <c r="A70" s="3"/>
      <c r="B70" s="1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8"/>
      <c r="AF70" s="18"/>
      <c r="AG70" s="18"/>
      <c r="AH70" s="18"/>
    </row>
    <row r="71">
      <c r="A71" s="3"/>
      <c r="B71" s="1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8"/>
      <c r="AF71" s="18"/>
      <c r="AG71" s="18"/>
      <c r="AH71" s="18"/>
    </row>
    <row r="72">
      <c r="A72" s="3"/>
      <c r="B72" s="1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8"/>
      <c r="AF72" s="18"/>
      <c r="AG72" s="18"/>
      <c r="AH72" s="18"/>
    </row>
    <row r="73">
      <c r="A73" s="3"/>
      <c r="B73" s="1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8"/>
      <c r="AF73" s="18"/>
      <c r="AG73" s="18"/>
      <c r="AH73" s="18"/>
    </row>
    <row r="74">
      <c r="A74" s="3"/>
      <c r="B74" s="1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8"/>
      <c r="AF74" s="18"/>
      <c r="AG74" s="18"/>
      <c r="AH74" s="18"/>
    </row>
    <row r="75">
      <c r="A75" s="3"/>
      <c r="B75" s="1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8"/>
      <c r="AF75" s="18"/>
      <c r="AG75" s="18"/>
      <c r="AH75" s="18"/>
    </row>
    <row r="76">
      <c r="A76" s="3"/>
      <c r="B76" s="1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8"/>
      <c r="AF76" s="18"/>
      <c r="AG76" s="18"/>
      <c r="AH76" s="18"/>
    </row>
    <row r="77">
      <c r="A77" s="3"/>
      <c r="B77" s="1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8"/>
      <c r="AF77" s="18"/>
      <c r="AG77" s="18"/>
      <c r="AH77" s="18"/>
    </row>
    <row r="78">
      <c r="A78" s="3"/>
      <c r="B78" s="1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8"/>
      <c r="AF78" s="18"/>
      <c r="AG78" s="18"/>
      <c r="AH78" s="18"/>
    </row>
    <row r="79">
      <c r="A79" s="3"/>
      <c r="B79" s="1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8"/>
      <c r="AF79" s="18"/>
      <c r="AG79" s="18"/>
      <c r="AH79" s="18"/>
    </row>
    <row r="80">
      <c r="A80" s="3"/>
      <c r="B80" s="1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8"/>
      <c r="AF80" s="18"/>
      <c r="AG80" s="18"/>
      <c r="AH80" s="18"/>
    </row>
    <row r="81">
      <c r="A81" s="3"/>
      <c r="B81" s="1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8"/>
      <c r="AF81" s="18"/>
      <c r="AG81" s="18"/>
      <c r="AH81" s="18"/>
    </row>
    <row r="82">
      <c r="A82" s="3"/>
      <c r="B82" s="1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8"/>
      <c r="AF82" s="18"/>
      <c r="AG82" s="18"/>
      <c r="AH82" s="18"/>
    </row>
    <row r="83">
      <c r="A83" s="3"/>
      <c r="B83" s="1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8"/>
      <c r="AF83" s="18"/>
      <c r="AG83" s="18"/>
      <c r="AH83" s="18"/>
    </row>
    <row r="84">
      <c r="A84" s="3"/>
      <c r="B84" s="1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8"/>
      <c r="AF84" s="18"/>
      <c r="AG84" s="18"/>
      <c r="AH84" s="18"/>
    </row>
    <row r="85">
      <c r="A85" s="3"/>
      <c r="B85" s="1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8"/>
      <c r="AF85" s="18"/>
      <c r="AG85" s="18"/>
      <c r="AH85" s="18"/>
    </row>
    <row r="86">
      <c r="A86" s="3"/>
      <c r="B86" s="1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8"/>
      <c r="AF86" s="18"/>
      <c r="AG86" s="18"/>
      <c r="AH86" s="18"/>
    </row>
    <row r="87">
      <c r="A87" s="3"/>
      <c r="B87" s="1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8"/>
      <c r="AF87" s="18"/>
      <c r="AG87" s="18"/>
      <c r="AH87" s="18"/>
    </row>
    <row r="88">
      <c r="A88" s="3"/>
      <c r="B88" s="1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8"/>
      <c r="AF88" s="18"/>
      <c r="AG88" s="18"/>
      <c r="AH88" s="18"/>
    </row>
    <row r="89">
      <c r="A89" s="3"/>
      <c r="B89" s="1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8"/>
      <c r="AF89" s="18"/>
      <c r="AG89" s="18"/>
      <c r="AH89" s="18"/>
    </row>
    <row r="90">
      <c r="A90" s="3"/>
      <c r="B90" s="1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8"/>
      <c r="AF90" s="18"/>
      <c r="AG90" s="18"/>
      <c r="AH90" s="18"/>
    </row>
    <row r="91">
      <c r="A91" s="3"/>
      <c r="B91" s="1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8"/>
      <c r="AF91" s="18"/>
      <c r="AG91" s="18"/>
      <c r="AH91" s="18"/>
    </row>
    <row r="92">
      <c r="A92" s="3"/>
      <c r="B92" s="1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8"/>
      <c r="AF92" s="18"/>
      <c r="AG92" s="18"/>
      <c r="AH92" s="18"/>
    </row>
    <row r="93">
      <c r="A93" s="3"/>
      <c r="B93" s="1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8"/>
      <c r="AF93" s="18"/>
      <c r="AG93" s="18"/>
      <c r="AH93" s="18"/>
    </row>
    <row r="94">
      <c r="A94" s="3"/>
      <c r="B94" s="1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8"/>
      <c r="AF94" s="18"/>
      <c r="AG94" s="18"/>
      <c r="AH94" s="18"/>
    </row>
    <row r="95">
      <c r="A95" s="3"/>
      <c r="B95" s="1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8"/>
      <c r="AF95" s="18"/>
      <c r="AG95" s="18"/>
      <c r="AH95" s="18"/>
    </row>
    <row r="96">
      <c r="B96" s="11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</row>
    <row r="97"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</row>
    <row r="98"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</row>
    <row r="99"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</row>
    <row r="100"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</row>
    <row r="101"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</row>
    <row r="102"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</row>
    <row r="103"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</row>
    <row r="104"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</row>
    <row r="105"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</row>
    <row r="106"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</row>
    <row r="107"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</row>
    <row r="108"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</row>
    <row r="109"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</row>
    <row r="110"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</row>
    <row r="111"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</row>
    <row r="112"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</row>
    <row r="113"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</row>
    <row r="114"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</row>
    <row r="115"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</row>
    <row r="116"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</row>
    <row r="117"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</row>
    <row r="118"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</row>
    <row r="119"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</row>
    <row r="120"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</row>
    <row r="121"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</row>
    <row r="122"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</row>
    <row r="123"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</row>
    <row r="124"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</row>
    <row r="125"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</row>
    <row r="126"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</row>
    <row r="127"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</row>
    <row r="128"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</row>
    <row r="129"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</row>
    <row r="130"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</row>
    <row r="131"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</row>
    <row r="132"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</row>
    <row r="133"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</row>
    <row r="134"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</row>
    <row r="135"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</row>
    <row r="136"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</row>
    <row r="137"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</row>
    <row r="138"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</row>
    <row r="139"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</row>
    <row r="140"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</row>
    <row r="141"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</row>
    <row r="142"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</row>
    <row r="143"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</row>
    <row r="144"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</row>
    <row r="145"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</row>
    <row r="146"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</row>
    <row r="147"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</row>
    <row r="148"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</row>
    <row r="149"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</row>
    <row r="150"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</row>
    <row r="151"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</row>
    <row r="152"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</row>
    <row r="153"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</row>
    <row r="154"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</row>
    <row r="155"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</row>
    <row r="156"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</row>
    <row r="157"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</row>
    <row r="158"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</row>
    <row r="159"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</row>
    <row r="160"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</row>
    <row r="161"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</row>
    <row r="162"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</row>
    <row r="163"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</row>
    <row r="164"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</row>
    <row r="165"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</row>
    <row r="166"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</row>
    <row r="167"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</row>
    <row r="168"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</row>
    <row r="169"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</row>
    <row r="170"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</row>
    <row r="171"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</row>
    <row r="172"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</row>
    <row r="173"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</row>
    <row r="174"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</row>
    <row r="175"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</row>
    <row r="176"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</row>
    <row r="177"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</row>
    <row r="178"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</row>
    <row r="179"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</row>
    <row r="180"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</row>
    <row r="181"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</row>
    <row r="182"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</row>
    <row r="183"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</row>
    <row r="184"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</row>
    <row r="185"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</row>
    <row r="186"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</row>
    <row r="187"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</row>
    <row r="188"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</row>
    <row r="189"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</row>
    <row r="190"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</row>
    <row r="191"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</row>
    <row r="192"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</row>
    <row r="193"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</row>
    <row r="194"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</row>
    <row r="195"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</row>
    <row r="196"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</row>
    <row r="197"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</row>
    <row r="198"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</row>
    <row r="199"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</row>
    <row r="200"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</row>
    <row r="201"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</row>
    <row r="202"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</row>
    <row r="203"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</row>
    <row r="204"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</row>
    <row r="205"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</row>
    <row r="206"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</row>
    <row r="207"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</row>
    <row r="208"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</row>
    <row r="209"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</row>
    <row r="210"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</row>
    <row r="211"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</row>
    <row r="212"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</row>
    <row r="213"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</row>
    <row r="214"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</row>
    <row r="215"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</row>
    <row r="216"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</row>
    <row r="217"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</row>
    <row r="218"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</row>
    <row r="219"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</row>
    <row r="220"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</row>
    <row r="221"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</row>
    <row r="222"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</row>
    <row r="223"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</row>
    <row r="224"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</row>
    <row r="225"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</row>
    <row r="226"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</row>
    <row r="227"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</row>
    <row r="228"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</row>
    <row r="229"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</row>
    <row r="230"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</row>
    <row r="231"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</row>
    <row r="232"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</row>
    <row r="233"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</row>
    <row r="234"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</row>
    <row r="235"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</row>
    <row r="236"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</row>
    <row r="237"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</row>
    <row r="238"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</row>
    <row r="239"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</row>
    <row r="240"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</row>
    <row r="241"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</row>
    <row r="242"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</row>
    <row r="243"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</row>
    <row r="244"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</row>
    <row r="245"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</row>
    <row r="246"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</row>
    <row r="247"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</row>
    <row r="248"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</row>
    <row r="249"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</row>
    <row r="250"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</row>
    <row r="251"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</row>
    <row r="252"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</row>
    <row r="253"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</row>
    <row r="254"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</row>
    <row r="255"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</row>
    <row r="256"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</row>
    <row r="257"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</row>
    <row r="258"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</row>
    <row r="259"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</row>
    <row r="260"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</row>
    <row r="261"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</row>
    <row r="262"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</row>
    <row r="263"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</row>
    <row r="264"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</row>
    <row r="265"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</row>
    <row r="266"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</row>
    <row r="267"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</row>
    <row r="268"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</row>
    <row r="269"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</row>
    <row r="270"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</row>
    <row r="271"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</row>
    <row r="272"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</row>
    <row r="273"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</row>
    <row r="274"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</row>
    <row r="275"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</row>
    <row r="276"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</row>
    <row r="277"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</row>
    <row r="278"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</row>
    <row r="279"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</row>
    <row r="280"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</row>
    <row r="281"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</row>
    <row r="282"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</row>
    <row r="283"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</row>
    <row r="284"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</row>
    <row r="285"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</row>
    <row r="286"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</row>
    <row r="287"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</row>
    <row r="288"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</row>
    <row r="289"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</row>
    <row r="290"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</row>
    <row r="291"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</row>
    <row r="292"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</row>
    <row r="293"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</row>
    <row r="294"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</row>
    <row r="295"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</row>
    <row r="296"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</row>
    <row r="297"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</row>
    <row r="298"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</row>
    <row r="299"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</row>
    <row r="300"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</row>
    <row r="301"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</row>
    <row r="302"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</row>
    <row r="303"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</row>
    <row r="304"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</row>
    <row r="305"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</row>
    <row r="306"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</row>
    <row r="307"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</row>
    <row r="308"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</row>
    <row r="309"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</row>
    <row r="310"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</row>
    <row r="311"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</row>
    <row r="312"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</row>
    <row r="313"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</row>
    <row r="314"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</row>
    <row r="315"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</row>
    <row r="316"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</row>
    <row r="317"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</row>
    <row r="318"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</row>
    <row r="319"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</row>
    <row r="320"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</row>
    <row r="321"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</row>
    <row r="322"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</row>
    <row r="323"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</row>
    <row r="324"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</row>
    <row r="325"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</row>
    <row r="326"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</row>
    <row r="327"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</row>
    <row r="328"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</row>
    <row r="329"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</row>
    <row r="330"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</row>
    <row r="331"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</row>
    <row r="332"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</row>
    <row r="333"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  <c r="AH333" s="18"/>
    </row>
    <row r="334"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  <c r="AH334" s="18"/>
    </row>
    <row r="335"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18"/>
    </row>
    <row r="336"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</row>
    <row r="337"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</row>
    <row r="338"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</row>
    <row r="339"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</row>
    <row r="340"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</row>
    <row r="341"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</row>
    <row r="342"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</row>
    <row r="343"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  <c r="AH343" s="18"/>
    </row>
    <row r="344"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</row>
    <row r="345"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</row>
    <row r="346"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  <c r="AG346" s="18"/>
      <c r="AH346" s="18"/>
    </row>
    <row r="347"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18"/>
    </row>
    <row r="348"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  <c r="AH348" s="18"/>
    </row>
    <row r="349"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  <c r="AH349" s="18"/>
    </row>
    <row r="350"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</row>
    <row r="351"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</row>
    <row r="352"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</row>
    <row r="353"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  <c r="AD353" s="18"/>
      <c r="AE353" s="18"/>
      <c r="AF353" s="18"/>
      <c r="AG353" s="18"/>
      <c r="AH353" s="18"/>
    </row>
    <row r="354"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  <c r="AD354" s="18"/>
      <c r="AE354" s="18"/>
      <c r="AF354" s="18"/>
      <c r="AG354" s="18"/>
      <c r="AH354" s="18"/>
    </row>
    <row r="355"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  <c r="AD355" s="18"/>
      <c r="AE355" s="18"/>
      <c r="AF355" s="18"/>
      <c r="AG355" s="18"/>
      <c r="AH355" s="18"/>
    </row>
    <row r="356"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  <c r="AB356" s="18"/>
      <c r="AC356" s="18"/>
      <c r="AD356" s="18"/>
      <c r="AE356" s="18"/>
      <c r="AF356" s="18"/>
      <c r="AG356" s="18"/>
      <c r="AH356" s="18"/>
    </row>
    <row r="357"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  <c r="AB357" s="18"/>
      <c r="AC357" s="18"/>
      <c r="AD357" s="18"/>
      <c r="AE357" s="18"/>
      <c r="AF357" s="18"/>
      <c r="AG357" s="18"/>
      <c r="AH357" s="18"/>
    </row>
    <row r="358"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  <c r="AB358" s="18"/>
      <c r="AC358" s="18"/>
      <c r="AD358" s="18"/>
      <c r="AE358" s="18"/>
      <c r="AF358" s="18"/>
      <c r="AG358" s="18"/>
      <c r="AH358" s="18"/>
    </row>
    <row r="359"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  <c r="AD359" s="18"/>
      <c r="AE359" s="18"/>
      <c r="AF359" s="18"/>
      <c r="AG359" s="18"/>
      <c r="AH359" s="18"/>
    </row>
    <row r="360"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  <c r="AD360" s="18"/>
      <c r="AE360" s="18"/>
      <c r="AF360" s="18"/>
      <c r="AG360" s="18"/>
      <c r="AH360" s="18"/>
    </row>
    <row r="361"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  <c r="AB361" s="18"/>
      <c r="AC361" s="18"/>
      <c r="AD361" s="18"/>
      <c r="AE361" s="18"/>
      <c r="AF361" s="18"/>
      <c r="AG361" s="18"/>
      <c r="AH361" s="18"/>
    </row>
    <row r="362"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  <c r="AD362" s="18"/>
      <c r="AE362" s="18"/>
      <c r="AF362" s="18"/>
      <c r="AG362" s="18"/>
      <c r="AH362" s="18"/>
    </row>
    <row r="363"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  <c r="AB363" s="18"/>
      <c r="AC363" s="18"/>
      <c r="AD363" s="18"/>
      <c r="AE363" s="18"/>
      <c r="AF363" s="18"/>
      <c r="AG363" s="18"/>
      <c r="AH363" s="18"/>
    </row>
    <row r="364"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  <c r="AD364" s="18"/>
      <c r="AE364" s="18"/>
      <c r="AF364" s="18"/>
      <c r="AG364" s="18"/>
      <c r="AH364" s="18"/>
    </row>
    <row r="365"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  <c r="AB365" s="18"/>
      <c r="AC365" s="18"/>
      <c r="AD365" s="18"/>
      <c r="AE365" s="18"/>
      <c r="AF365" s="18"/>
      <c r="AG365" s="18"/>
      <c r="AH365" s="18"/>
    </row>
    <row r="366"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18"/>
      <c r="AE366" s="18"/>
      <c r="AF366" s="18"/>
      <c r="AG366" s="18"/>
      <c r="AH366" s="18"/>
    </row>
    <row r="367"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  <c r="AB367" s="18"/>
      <c r="AC367" s="18"/>
      <c r="AD367" s="18"/>
      <c r="AE367" s="18"/>
      <c r="AF367" s="18"/>
      <c r="AG367" s="18"/>
      <c r="AH367" s="18"/>
    </row>
    <row r="368"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  <c r="AB368" s="18"/>
      <c r="AC368" s="18"/>
      <c r="AD368" s="18"/>
      <c r="AE368" s="18"/>
      <c r="AF368" s="18"/>
      <c r="AG368" s="18"/>
      <c r="AH368" s="18"/>
    </row>
    <row r="369"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  <c r="AD369" s="18"/>
      <c r="AE369" s="18"/>
      <c r="AF369" s="18"/>
      <c r="AG369" s="18"/>
      <c r="AH369" s="18"/>
    </row>
    <row r="370"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</row>
    <row r="371"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</row>
    <row r="372"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</row>
    <row r="373"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</row>
    <row r="374"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</row>
    <row r="375"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</row>
    <row r="376"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</row>
    <row r="377"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</row>
    <row r="378"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</row>
    <row r="379"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</row>
    <row r="380"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</row>
    <row r="381"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</row>
    <row r="382"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</row>
    <row r="383"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</row>
    <row r="384"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</row>
    <row r="385"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</row>
    <row r="386"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</row>
    <row r="387"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</row>
    <row r="388"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</row>
    <row r="389"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</row>
    <row r="390"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</row>
    <row r="391"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</row>
    <row r="392"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</row>
    <row r="393"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</row>
    <row r="394"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</row>
    <row r="395"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</row>
    <row r="396"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</row>
    <row r="397"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</row>
    <row r="398"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</row>
    <row r="399"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</row>
    <row r="400"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</row>
    <row r="401"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</row>
    <row r="402"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</row>
    <row r="403"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</row>
    <row r="404"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</row>
    <row r="405"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</row>
    <row r="406"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</row>
    <row r="407"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</row>
    <row r="408"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</row>
    <row r="409"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</row>
    <row r="410"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</row>
    <row r="411"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</row>
    <row r="412"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</row>
    <row r="413"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</row>
    <row r="414"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</row>
    <row r="415"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</row>
    <row r="416"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</row>
    <row r="417"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</row>
    <row r="418"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</row>
    <row r="419"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</row>
    <row r="420"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</row>
    <row r="421"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</row>
    <row r="422"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</row>
    <row r="423"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</row>
    <row r="424"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</row>
    <row r="425"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</row>
    <row r="426"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</row>
    <row r="427"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</row>
    <row r="428"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</row>
    <row r="429"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</row>
    <row r="430"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</row>
    <row r="431"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</row>
    <row r="432"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</row>
    <row r="433"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</row>
    <row r="434"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</row>
    <row r="435"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</row>
    <row r="436"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</row>
    <row r="437"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</row>
    <row r="438"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</row>
    <row r="439"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</row>
    <row r="440"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</row>
    <row r="441"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</row>
    <row r="442"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</row>
    <row r="443"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</row>
    <row r="444"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</row>
    <row r="445"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</row>
    <row r="446"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</row>
    <row r="447"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</row>
    <row r="448"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</row>
    <row r="449"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</row>
    <row r="450"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</row>
    <row r="451"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</row>
    <row r="452"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</row>
    <row r="453"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</row>
    <row r="454"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</row>
    <row r="455"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</row>
    <row r="456"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</row>
    <row r="457"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</row>
    <row r="458"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</row>
    <row r="459"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</row>
    <row r="460"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</row>
    <row r="461"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</row>
    <row r="462"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</row>
    <row r="463"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</row>
    <row r="464"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</row>
    <row r="465"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</row>
    <row r="466"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</row>
    <row r="467"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</row>
    <row r="468"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</row>
    <row r="469"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</row>
    <row r="470"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</row>
    <row r="471"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</row>
    <row r="472"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</row>
    <row r="473"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</row>
    <row r="474"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</row>
    <row r="475"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</row>
    <row r="476"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</row>
    <row r="477"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</row>
    <row r="478"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</row>
    <row r="479"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</row>
    <row r="480"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</row>
    <row r="481"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</row>
    <row r="482"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</row>
    <row r="483"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</row>
    <row r="484"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</row>
    <row r="485"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</row>
    <row r="486"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</row>
    <row r="487"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</row>
    <row r="488"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</row>
    <row r="489"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</row>
    <row r="490"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</row>
    <row r="491"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</row>
    <row r="492"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</row>
    <row r="493"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</row>
    <row r="494"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</row>
    <row r="495"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</row>
    <row r="496"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</row>
    <row r="497"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</row>
    <row r="498"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</row>
    <row r="499"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</row>
    <row r="500"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</row>
    <row r="501"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  <c r="AB501" s="18"/>
      <c r="AC501" s="18"/>
      <c r="AD501" s="18"/>
      <c r="AE501" s="18"/>
      <c r="AF501" s="18"/>
      <c r="AG501" s="18"/>
      <c r="AH501" s="18"/>
    </row>
    <row r="502"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  <c r="AB502" s="18"/>
      <c r="AC502" s="18"/>
      <c r="AD502" s="18"/>
      <c r="AE502" s="18"/>
      <c r="AF502" s="18"/>
      <c r="AG502" s="18"/>
      <c r="AH502" s="18"/>
    </row>
    <row r="503"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  <c r="AB503" s="18"/>
      <c r="AC503" s="18"/>
      <c r="AD503" s="18"/>
      <c r="AE503" s="18"/>
      <c r="AF503" s="18"/>
      <c r="AG503" s="18"/>
      <c r="AH503" s="18"/>
    </row>
    <row r="504"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  <c r="AB504" s="18"/>
      <c r="AC504" s="18"/>
      <c r="AD504" s="18"/>
      <c r="AE504" s="18"/>
      <c r="AF504" s="18"/>
      <c r="AG504" s="18"/>
      <c r="AH504" s="18"/>
    </row>
    <row r="505"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  <c r="AB505" s="18"/>
      <c r="AC505" s="18"/>
      <c r="AD505" s="18"/>
      <c r="AE505" s="18"/>
      <c r="AF505" s="18"/>
      <c r="AG505" s="18"/>
      <c r="AH505" s="18"/>
    </row>
    <row r="506"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  <c r="AB506" s="18"/>
      <c r="AC506" s="18"/>
      <c r="AD506" s="18"/>
      <c r="AE506" s="18"/>
      <c r="AF506" s="18"/>
      <c r="AG506" s="18"/>
      <c r="AH506" s="18"/>
    </row>
    <row r="507"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  <c r="AB507" s="18"/>
      <c r="AC507" s="18"/>
      <c r="AD507" s="18"/>
      <c r="AE507" s="18"/>
      <c r="AF507" s="18"/>
      <c r="AG507" s="18"/>
      <c r="AH507" s="18"/>
    </row>
    <row r="508"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  <c r="AB508" s="18"/>
      <c r="AC508" s="18"/>
      <c r="AD508" s="18"/>
      <c r="AE508" s="18"/>
      <c r="AF508" s="18"/>
      <c r="AG508" s="18"/>
      <c r="AH508" s="18"/>
    </row>
    <row r="509"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  <c r="AB509" s="18"/>
      <c r="AC509" s="18"/>
      <c r="AD509" s="18"/>
      <c r="AE509" s="18"/>
      <c r="AF509" s="18"/>
      <c r="AG509" s="18"/>
      <c r="AH509" s="18"/>
    </row>
    <row r="510"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  <c r="AB510" s="18"/>
      <c r="AC510" s="18"/>
      <c r="AD510" s="18"/>
      <c r="AE510" s="18"/>
      <c r="AF510" s="18"/>
      <c r="AG510" s="18"/>
      <c r="AH510" s="18"/>
    </row>
    <row r="511"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  <c r="AB511" s="18"/>
      <c r="AC511" s="18"/>
      <c r="AD511" s="18"/>
      <c r="AE511" s="18"/>
      <c r="AF511" s="18"/>
      <c r="AG511" s="18"/>
      <c r="AH511" s="18"/>
    </row>
    <row r="512"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  <c r="AB512" s="18"/>
      <c r="AC512" s="18"/>
      <c r="AD512" s="18"/>
      <c r="AE512" s="18"/>
      <c r="AF512" s="18"/>
      <c r="AG512" s="18"/>
      <c r="AH512" s="18"/>
    </row>
    <row r="513"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  <c r="AB513" s="18"/>
      <c r="AC513" s="18"/>
      <c r="AD513" s="18"/>
      <c r="AE513" s="18"/>
      <c r="AF513" s="18"/>
      <c r="AG513" s="18"/>
      <c r="AH513" s="18"/>
    </row>
    <row r="514"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  <c r="AB514" s="18"/>
      <c r="AC514" s="18"/>
      <c r="AD514" s="18"/>
      <c r="AE514" s="18"/>
      <c r="AF514" s="18"/>
      <c r="AG514" s="18"/>
      <c r="AH514" s="18"/>
    </row>
    <row r="515"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  <c r="AB515" s="18"/>
      <c r="AC515" s="18"/>
      <c r="AD515" s="18"/>
      <c r="AE515" s="18"/>
      <c r="AF515" s="18"/>
      <c r="AG515" s="18"/>
      <c r="AH515" s="18"/>
    </row>
    <row r="516"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  <c r="AB516" s="18"/>
      <c r="AC516" s="18"/>
      <c r="AD516" s="18"/>
      <c r="AE516" s="18"/>
      <c r="AF516" s="18"/>
      <c r="AG516" s="18"/>
      <c r="AH516" s="18"/>
    </row>
    <row r="517"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  <c r="AB517" s="18"/>
      <c r="AC517" s="18"/>
      <c r="AD517" s="18"/>
      <c r="AE517" s="18"/>
      <c r="AF517" s="18"/>
      <c r="AG517" s="18"/>
      <c r="AH517" s="18"/>
    </row>
    <row r="518"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  <c r="AB518" s="18"/>
      <c r="AC518" s="18"/>
      <c r="AD518" s="18"/>
      <c r="AE518" s="18"/>
      <c r="AF518" s="18"/>
      <c r="AG518" s="18"/>
      <c r="AH518" s="18"/>
    </row>
    <row r="519"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  <c r="AB519" s="18"/>
      <c r="AC519" s="18"/>
      <c r="AD519" s="18"/>
      <c r="AE519" s="18"/>
      <c r="AF519" s="18"/>
      <c r="AG519" s="18"/>
      <c r="AH519" s="18"/>
    </row>
    <row r="520"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  <c r="AB520" s="18"/>
      <c r="AC520" s="18"/>
      <c r="AD520" s="18"/>
      <c r="AE520" s="18"/>
      <c r="AF520" s="18"/>
      <c r="AG520" s="18"/>
      <c r="AH520" s="18"/>
    </row>
    <row r="521"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  <c r="AB521" s="18"/>
      <c r="AC521" s="18"/>
      <c r="AD521" s="18"/>
      <c r="AE521" s="18"/>
      <c r="AF521" s="18"/>
      <c r="AG521" s="18"/>
      <c r="AH521" s="18"/>
    </row>
    <row r="522"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  <c r="AB522" s="18"/>
      <c r="AC522" s="18"/>
      <c r="AD522" s="18"/>
      <c r="AE522" s="18"/>
      <c r="AF522" s="18"/>
      <c r="AG522" s="18"/>
      <c r="AH522" s="18"/>
    </row>
    <row r="523"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  <c r="AB523" s="18"/>
      <c r="AC523" s="18"/>
      <c r="AD523" s="18"/>
      <c r="AE523" s="18"/>
      <c r="AF523" s="18"/>
      <c r="AG523" s="18"/>
      <c r="AH523" s="18"/>
    </row>
    <row r="524"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  <c r="AB524" s="18"/>
      <c r="AC524" s="18"/>
      <c r="AD524" s="18"/>
      <c r="AE524" s="18"/>
      <c r="AF524" s="18"/>
      <c r="AG524" s="18"/>
      <c r="AH524" s="18"/>
    </row>
    <row r="525"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  <c r="AB525" s="18"/>
      <c r="AC525" s="18"/>
      <c r="AD525" s="18"/>
      <c r="AE525" s="18"/>
      <c r="AF525" s="18"/>
      <c r="AG525" s="18"/>
      <c r="AH525" s="18"/>
    </row>
    <row r="526"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  <c r="AB526" s="18"/>
      <c r="AC526" s="18"/>
      <c r="AD526" s="18"/>
      <c r="AE526" s="18"/>
      <c r="AF526" s="18"/>
      <c r="AG526" s="18"/>
      <c r="AH526" s="18"/>
    </row>
    <row r="527"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  <c r="AB527" s="18"/>
      <c r="AC527" s="18"/>
      <c r="AD527" s="18"/>
      <c r="AE527" s="18"/>
      <c r="AF527" s="18"/>
      <c r="AG527" s="18"/>
      <c r="AH527" s="18"/>
    </row>
    <row r="528"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  <c r="AB528" s="18"/>
      <c r="AC528" s="18"/>
      <c r="AD528" s="18"/>
      <c r="AE528" s="18"/>
      <c r="AF528" s="18"/>
      <c r="AG528" s="18"/>
      <c r="AH528" s="18"/>
    </row>
    <row r="529"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  <c r="AB529" s="18"/>
      <c r="AC529" s="18"/>
      <c r="AD529" s="18"/>
      <c r="AE529" s="18"/>
      <c r="AF529" s="18"/>
      <c r="AG529" s="18"/>
      <c r="AH529" s="18"/>
    </row>
    <row r="530"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  <c r="AB530" s="18"/>
      <c r="AC530" s="18"/>
      <c r="AD530" s="18"/>
      <c r="AE530" s="18"/>
      <c r="AF530" s="18"/>
      <c r="AG530" s="18"/>
      <c r="AH530" s="18"/>
    </row>
    <row r="531"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  <c r="AB531" s="18"/>
      <c r="AC531" s="18"/>
      <c r="AD531" s="18"/>
      <c r="AE531" s="18"/>
      <c r="AF531" s="18"/>
      <c r="AG531" s="18"/>
      <c r="AH531" s="18"/>
    </row>
    <row r="532"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  <c r="AB532" s="18"/>
      <c r="AC532" s="18"/>
      <c r="AD532" s="18"/>
      <c r="AE532" s="18"/>
      <c r="AF532" s="18"/>
      <c r="AG532" s="18"/>
      <c r="AH532" s="18"/>
    </row>
    <row r="533"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  <c r="AB533" s="18"/>
      <c r="AC533" s="18"/>
      <c r="AD533" s="18"/>
      <c r="AE533" s="18"/>
      <c r="AF533" s="18"/>
      <c r="AG533" s="18"/>
      <c r="AH533" s="18"/>
    </row>
    <row r="534"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  <c r="AB534" s="18"/>
      <c r="AC534" s="18"/>
      <c r="AD534" s="18"/>
      <c r="AE534" s="18"/>
      <c r="AF534" s="18"/>
      <c r="AG534" s="18"/>
      <c r="AH534" s="18"/>
    </row>
    <row r="535"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  <c r="AB535" s="18"/>
      <c r="AC535" s="18"/>
      <c r="AD535" s="18"/>
      <c r="AE535" s="18"/>
      <c r="AF535" s="18"/>
      <c r="AG535" s="18"/>
      <c r="AH535" s="18"/>
    </row>
    <row r="536"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  <c r="AB536" s="18"/>
      <c r="AC536" s="18"/>
      <c r="AD536" s="18"/>
      <c r="AE536" s="18"/>
      <c r="AF536" s="18"/>
      <c r="AG536" s="18"/>
      <c r="AH536" s="18"/>
    </row>
    <row r="537"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  <c r="AB537" s="18"/>
      <c r="AC537" s="18"/>
      <c r="AD537" s="18"/>
      <c r="AE537" s="18"/>
      <c r="AF537" s="18"/>
      <c r="AG537" s="18"/>
      <c r="AH537" s="18"/>
    </row>
    <row r="538"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  <c r="AB538" s="18"/>
      <c r="AC538" s="18"/>
      <c r="AD538" s="18"/>
      <c r="AE538" s="18"/>
      <c r="AF538" s="18"/>
      <c r="AG538" s="18"/>
      <c r="AH538" s="18"/>
    </row>
    <row r="539"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  <c r="AB539" s="18"/>
      <c r="AC539" s="18"/>
      <c r="AD539" s="18"/>
      <c r="AE539" s="18"/>
      <c r="AF539" s="18"/>
      <c r="AG539" s="18"/>
      <c r="AH539" s="18"/>
    </row>
    <row r="540"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  <c r="AB540" s="18"/>
      <c r="AC540" s="18"/>
      <c r="AD540" s="18"/>
      <c r="AE540" s="18"/>
      <c r="AF540" s="18"/>
      <c r="AG540" s="18"/>
      <c r="AH540" s="18"/>
    </row>
    <row r="541"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  <c r="AB541" s="18"/>
      <c r="AC541" s="18"/>
      <c r="AD541" s="18"/>
      <c r="AE541" s="18"/>
      <c r="AF541" s="18"/>
      <c r="AG541" s="18"/>
      <c r="AH541" s="18"/>
    </row>
    <row r="542"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  <c r="AB542" s="18"/>
      <c r="AC542" s="18"/>
      <c r="AD542" s="18"/>
      <c r="AE542" s="18"/>
      <c r="AF542" s="18"/>
      <c r="AG542" s="18"/>
      <c r="AH542" s="18"/>
    </row>
    <row r="543"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  <c r="AB543" s="18"/>
      <c r="AC543" s="18"/>
      <c r="AD543" s="18"/>
      <c r="AE543" s="18"/>
      <c r="AF543" s="18"/>
      <c r="AG543" s="18"/>
      <c r="AH543" s="18"/>
    </row>
    <row r="544"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  <c r="AB544" s="18"/>
      <c r="AC544" s="18"/>
      <c r="AD544" s="18"/>
      <c r="AE544" s="18"/>
      <c r="AF544" s="18"/>
      <c r="AG544" s="18"/>
      <c r="AH544" s="18"/>
    </row>
    <row r="545"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  <c r="AB545" s="18"/>
      <c r="AC545" s="18"/>
      <c r="AD545" s="18"/>
      <c r="AE545" s="18"/>
      <c r="AF545" s="18"/>
      <c r="AG545" s="18"/>
      <c r="AH545" s="18"/>
    </row>
    <row r="546"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  <c r="AB546" s="18"/>
      <c r="AC546" s="18"/>
      <c r="AD546" s="18"/>
      <c r="AE546" s="18"/>
      <c r="AF546" s="18"/>
      <c r="AG546" s="18"/>
      <c r="AH546" s="18"/>
    </row>
    <row r="547"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  <c r="AB547" s="18"/>
      <c r="AC547" s="18"/>
      <c r="AD547" s="18"/>
      <c r="AE547" s="18"/>
      <c r="AF547" s="18"/>
      <c r="AG547" s="18"/>
      <c r="AH547" s="18"/>
    </row>
    <row r="548"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  <c r="AB548" s="18"/>
      <c r="AC548" s="18"/>
      <c r="AD548" s="18"/>
      <c r="AE548" s="18"/>
      <c r="AF548" s="18"/>
      <c r="AG548" s="18"/>
      <c r="AH548" s="18"/>
    </row>
    <row r="549"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  <c r="AB549" s="18"/>
      <c r="AC549" s="18"/>
      <c r="AD549" s="18"/>
      <c r="AE549" s="18"/>
      <c r="AF549" s="18"/>
      <c r="AG549" s="18"/>
      <c r="AH549" s="18"/>
    </row>
    <row r="550"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  <c r="AB550" s="18"/>
      <c r="AC550" s="18"/>
      <c r="AD550" s="18"/>
      <c r="AE550" s="18"/>
      <c r="AF550" s="18"/>
      <c r="AG550" s="18"/>
      <c r="AH550" s="18"/>
    </row>
    <row r="551"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  <c r="AB551" s="18"/>
      <c r="AC551" s="18"/>
      <c r="AD551" s="18"/>
      <c r="AE551" s="18"/>
      <c r="AF551" s="18"/>
      <c r="AG551" s="18"/>
      <c r="AH551" s="18"/>
    </row>
    <row r="552"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  <c r="AB552" s="18"/>
      <c r="AC552" s="18"/>
      <c r="AD552" s="18"/>
      <c r="AE552" s="18"/>
      <c r="AF552" s="18"/>
      <c r="AG552" s="18"/>
      <c r="AH552" s="18"/>
    </row>
    <row r="553"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  <c r="AB553" s="18"/>
      <c r="AC553" s="18"/>
      <c r="AD553" s="18"/>
      <c r="AE553" s="18"/>
      <c r="AF553" s="18"/>
      <c r="AG553" s="18"/>
      <c r="AH553" s="18"/>
    </row>
    <row r="554"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  <c r="AB554" s="18"/>
      <c r="AC554" s="18"/>
      <c r="AD554" s="18"/>
      <c r="AE554" s="18"/>
      <c r="AF554" s="18"/>
      <c r="AG554" s="18"/>
      <c r="AH554" s="18"/>
    </row>
    <row r="555"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  <c r="AB555" s="18"/>
      <c r="AC555" s="18"/>
      <c r="AD555" s="18"/>
      <c r="AE555" s="18"/>
      <c r="AF555" s="18"/>
      <c r="AG555" s="18"/>
      <c r="AH555" s="18"/>
    </row>
    <row r="556"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  <c r="AB556" s="18"/>
      <c r="AC556" s="18"/>
      <c r="AD556" s="18"/>
      <c r="AE556" s="18"/>
      <c r="AF556" s="18"/>
      <c r="AG556" s="18"/>
      <c r="AH556" s="18"/>
    </row>
    <row r="557"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  <c r="AB557" s="18"/>
      <c r="AC557" s="18"/>
      <c r="AD557" s="18"/>
      <c r="AE557" s="18"/>
      <c r="AF557" s="18"/>
      <c r="AG557" s="18"/>
      <c r="AH557" s="18"/>
    </row>
    <row r="558"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  <c r="AB558" s="18"/>
      <c r="AC558" s="18"/>
      <c r="AD558" s="18"/>
      <c r="AE558" s="18"/>
      <c r="AF558" s="18"/>
      <c r="AG558" s="18"/>
      <c r="AH558" s="18"/>
    </row>
    <row r="559"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  <c r="AB559" s="18"/>
      <c r="AC559" s="18"/>
      <c r="AD559" s="18"/>
      <c r="AE559" s="18"/>
      <c r="AF559" s="18"/>
      <c r="AG559" s="18"/>
      <c r="AH559" s="18"/>
    </row>
    <row r="560"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  <c r="AB560" s="18"/>
      <c r="AC560" s="18"/>
      <c r="AD560" s="18"/>
      <c r="AE560" s="18"/>
      <c r="AF560" s="18"/>
      <c r="AG560" s="18"/>
      <c r="AH560" s="18"/>
    </row>
    <row r="561"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  <c r="AB561" s="18"/>
      <c r="AC561" s="18"/>
      <c r="AD561" s="18"/>
      <c r="AE561" s="18"/>
      <c r="AF561" s="18"/>
      <c r="AG561" s="18"/>
      <c r="AH561" s="18"/>
    </row>
    <row r="562"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  <c r="AB562" s="18"/>
      <c r="AC562" s="18"/>
      <c r="AD562" s="18"/>
      <c r="AE562" s="18"/>
      <c r="AF562" s="18"/>
      <c r="AG562" s="18"/>
      <c r="AH562" s="18"/>
    </row>
    <row r="563"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  <c r="AB563" s="18"/>
      <c r="AC563" s="18"/>
      <c r="AD563" s="18"/>
      <c r="AE563" s="18"/>
      <c r="AF563" s="18"/>
      <c r="AG563" s="18"/>
      <c r="AH563" s="18"/>
    </row>
    <row r="564"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  <c r="AB564" s="18"/>
      <c r="AC564" s="18"/>
      <c r="AD564" s="18"/>
      <c r="AE564" s="18"/>
      <c r="AF564" s="18"/>
      <c r="AG564" s="18"/>
      <c r="AH564" s="18"/>
    </row>
    <row r="565"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  <c r="AB565" s="18"/>
      <c r="AC565" s="18"/>
      <c r="AD565" s="18"/>
      <c r="AE565" s="18"/>
      <c r="AF565" s="18"/>
      <c r="AG565" s="18"/>
      <c r="AH565" s="18"/>
    </row>
    <row r="566"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  <c r="AB566" s="18"/>
      <c r="AC566" s="18"/>
      <c r="AD566" s="18"/>
      <c r="AE566" s="18"/>
      <c r="AF566" s="18"/>
      <c r="AG566" s="18"/>
      <c r="AH566" s="18"/>
    </row>
    <row r="567"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  <c r="AB567" s="18"/>
      <c r="AC567" s="18"/>
      <c r="AD567" s="18"/>
      <c r="AE567" s="18"/>
      <c r="AF567" s="18"/>
      <c r="AG567" s="18"/>
      <c r="AH567" s="18"/>
    </row>
    <row r="568"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  <c r="AB568" s="18"/>
      <c r="AC568" s="18"/>
      <c r="AD568" s="18"/>
      <c r="AE568" s="18"/>
      <c r="AF568" s="18"/>
      <c r="AG568" s="18"/>
      <c r="AH568" s="18"/>
    </row>
    <row r="569"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  <c r="AB569" s="18"/>
      <c r="AC569" s="18"/>
      <c r="AD569" s="18"/>
      <c r="AE569" s="18"/>
      <c r="AF569" s="18"/>
      <c r="AG569" s="18"/>
      <c r="AH569" s="18"/>
    </row>
    <row r="570"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  <c r="AB570" s="18"/>
      <c r="AC570" s="18"/>
      <c r="AD570" s="18"/>
      <c r="AE570" s="18"/>
      <c r="AF570" s="18"/>
      <c r="AG570" s="18"/>
      <c r="AH570" s="18"/>
    </row>
    <row r="571"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  <c r="AB571" s="18"/>
      <c r="AC571" s="18"/>
      <c r="AD571" s="18"/>
      <c r="AE571" s="18"/>
      <c r="AF571" s="18"/>
      <c r="AG571" s="18"/>
      <c r="AH571" s="18"/>
    </row>
    <row r="572"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  <c r="AB572" s="18"/>
      <c r="AC572" s="18"/>
      <c r="AD572" s="18"/>
      <c r="AE572" s="18"/>
      <c r="AF572" s="18"/>
      <c r="AG572" s="18"/>
      <c r="AH572" s="18"/>
    </row>
    <row r="573"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  <c r="AB573" s="18"/>
      <c r="AC573" s="18"/>
      <c r="AD573" s="18"/>
      <c r="AE573" s="18"/>
      <c r="AF573" s="18"/>
      <c r="AG573" s="18"/>
      <c r="AH573" s="18"/>
    </row>
    <row r="574"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  <c r="AB574" s="18"/>
      <c r="AC574" s="18"/>
      <c r="AD574" s="18"/>
      <c r="AE574" s="18"/>
      <c r="AF574" s="18"/>
      <c r="AG574" s="18"/>
      <c r="AH574" s="18"/>
    </row>
    <row r="575"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  <c r="AB575" s="18"/>
      <c r="AC575" s="18"/>
      <c r="AD575" s="18"/>
      <c r="AE575" s="18"/>
      <c r="AF575" s="18"/>
      <c r="AG575" s="18"/>
      <c r="AH575" s="18"/>
    </row>
    <row r="576"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  <c r="AB576" s="18"/>
      <c r="AC576" s="18"/>
      <c r="AD576" s="18"/>
      <c r="AE576" s="18"/>
      <c r="AF576" s="18"/>
      <c r="AG576" s="18"/>
      <c r="AH576" s="18"/>
    </row>
    <row r="577"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  <c r="AB577" s="18"/>
      <c r="AC577" s="18"/>
      <c r="AD577" s="18"/>
      <c r="AE577" s="18"/>
      <c r="AF577" s="18"/>
      <c r="AG577" s="18"/>
      <c r="AH577" s="18"/>
    </row>
    <row r="578"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  <c r="AB578" s="18"/>
      <c r="AC578" s="18"/>
      <c r="AD578" s="18"/>
      <c r="AE578" s="18"/>
      <c r="AF578" s="18"/>
      <c r="AG578" s="18"/>
      <c r="AH578" s="18"/>
    </row>
    <row r="579"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  <c r="AB579" s="18"/>
      <c r="AC579" s="18"/>
      <c r="AD579" s="18"/>
      <c r="AE579" s="18"/>
      <c r="AF579" s="18"/>
      <c r="AG579" s="18"/>
      <c r="AH579" s="18"/>
    </row>
    <row r="580"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  <c r="AB580" s="18"/>
      <c r="AC580" s="18"/>
      <c r="AD580" s="18"/>
      <c r="AE580" s="18"/>
      <c r="AF580" s="18"/>
      <c r="AG580" s="18"/>
      <c r="AH580" s="18"/>
    </row>
    <row r="581"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  <c r="AB581" s="18"/>
      <c r="AC581" s="18"/>
      <c r="AD581" s="18"/>
      <c r="AE581" s="18"/>
      <c r="AF581" s="18"/>
      <c r="AG581" s="18"/>
      <c r="AH581" s="18"/>
    </row>
    <row r="582"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  <c r="AB582" s="18"/>
      <c r="AC582" s="18"/>
      <c r="AD582" s="18"/>
      <c r="AE582" s="18"/>
      <c r="AF582" s="18"/>
      <c r="AG582" s="18"/>
      <c r="AH582" s="18"/>
    </row>
    <row r="583"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  <c r="AB583" s="18"/>
      <c r="AC583" s="18"/>
      <c r="AD583" s="18"/>
      <c r="AE583" s="18"/>
      <c r="AF583" s="18"/>
      <c r="AG583" s="18"/>
      <c r="AH583" s="18"/>
    </row>
    <row r="584"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  <c r="AB584" s="18"/>
      <c r="AC584" s="18"/>
      <c r="AD584" s="18"/>
      <c r="AE584" s="18"/>
      <c r="AF584" s="18"/>
      <c r="AG584" s="18"/>
      <c r="AH584" s="18"/>
    </row>
    <row r="585"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  <c r="AB585" s="18"/>
      <c r="AC585" s="18"/>
      <c r="AD585" s="18"/>
      <c r="AE585" s="18"/>
      <c r="AF585" s="18"/>
      <c r="AG585" s="18"/>
      <c r="AH585" s="18"/>
    </row>
    <row r="586"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  <c r="AB586" s="18"/>
      <c r="AC586" s="18"/>
      <c r="AD586" s="18"/>
      <c r="AE586" s="18"/>
      <c r="AF586" s="18"/>
      <c r="AG586" s="18"/>
      <c r="AH586" s="18"/>
    </row>
    <row r="587"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  <c r="AB587" s="18"/>
      <c r="AC587" s="18"/>
      <c r="AD587" s="18"/>
      <c r="AE587" s="18"/>
      <c r="AF587" s="18"/>
      <c r="AG587" s="18"/>
      <c r="AH587" s="18"/>
    </row>
    <row r="588"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  <c r="AB588" s="18"/>
      <c r="AC588" s="18"/>
      <c r="AD588" s="18"/>
      <c r="AE588" s="18"/>
      <c r="AF588" s="18"/>
      <c r="AG588" s="18"/>
      <c r="AH588" s="18"/>
    </row>
    <row r="589"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  <c r="AB589" s="18"/>
      <c r="AC589" s="18"/>
      <c r="AD589" s="18"/>
      <c r="AE589" s="18"/>
      <c r="AF589" s="18"/>
      <c r="AG589" s="18"/>
      <c r="AH589" s="18"/>
    </row>
    <row r="590"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  <c r="AB590" s="18"/>
      <c r="AC590" s="18"/>
      <c r="AD590" s="18"/>
      <c r="AE590" s="18"/>
      <c r="AF590" s="18"/>
      <c r="AG590" s="18"/>
      <c r="AH590" s="18"/>
    </row>
    <row r="591"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  <c r="AB591" s="18"/>
      <c r="AC591" s="18"/>
      <c r="AD591" s="18"/>
      <c r="AE591" s="18"/>
      <c r="AF591" s="18"/>
      <c r="AG591" s="18"/>
      <c r="AH591" s="18"/>
    </row>
    <row r="592"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  <c r="AB592" s="18"/>
      <c r="AC592" s="18"/>
      <c r="AD592" s="18"/>
      <c r="AE592" s="18"/>
      <c r="AF592" s="18"/>
      <c r="AG592" s="18"/>
      <c r="AH592" s="18"/>
    </row>
    <row r="593"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  <c r="AB593" s="18"/>
      <c r="AC593" s="18"/>
      <c r="AD593" s="18"/>
      <c r="AE593" s="18"/>
      <c r="AF593" s="18"/>
      <c r="AG593" s="18"/>
      <c r="AH593" s="18"/>
    </row>
    <row r="594"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  <c r="AB594" s="18"/>
      <c r="AC594" s="18"/>
      <c r="AD594" s="18"/>
      <c r="AE594" s="18"/>
      <c r="AF594" s="18"/>
      <c r="AG594" s="18"/>
      <c r="AH594" s="18"/>
    </row>
    <row r="595"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  <c r="AB595" s="18"/>
      <c r="AC595" s="18"/>
      <c r="AD595" s="18"/>
      <c r="AE595" s="18"/>
      <c r="AF595" s="18"/>
      <c r="AG595" s="18"/>
      <c r="AH595" s="18"/>
    </row>
    <row r="596"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  <c r="AB596" s="18"/>
      <c r="AC596" s="18"/>
      <c r="AD596" s="18"/>
      <c r="AE596" s="18"/>
      <c r="AF596" s="18"/>
      <c r="AG596" s="18"/>
      <c r="AH596" s="18"/>
    </row>
    <row r="597"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  <c r="AB597" s="18"/>
      <c r="AC597" s="18"/>
      <c r="AD597" s="18"/>
      <c r="AE597" s="18"/>
      <c r="AF597" s="18"/>
      <c r="AG597" s="18"/>
      <c r="AH597" s="18"/>
    </row>
    <row r="598"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  <c r="AB598" s="18"/>
      <c r="AC598" s="18"/>
      <c r="AD598" s="18"/>
      <c r="AE598" s="18"/>
      <c r="AF598" s="18"/>
      <c r="AG598" s="18"/>
      <c r="AH598" s="18"/>
    </row>
    <row r="599"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  <c r="AB599" s="18"/>
      <c r="AC599" s="18"/>
      <c r="AD599" s="18"/>
      <c r="AE599" s="18"/>
      <c r="AF599" s="18"/>
      <c r="AG599" s="18"/>
      <c r="AH599" s="18"/>
    </row>
    <row r="600"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  <c r="AB600" s="18"/>
      <c r="AC600" s="18"/>
      <c r="AD600" s="18"/>
      <c r="AE600" s="18"/>
      <c r="AF600" s="18"/>
      <c r="AG600" s="18"/>
      <c r="AH600" s="18"/>
    </row>
    <row r="601"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  <c r="AB601" s="18"/>
      <c r="AC601" s="18"/>
      <c r="AD601" s="18"/>
      <c r="AE601" s="18"/>
      <c r="AF601" s="18"/>
      <c r="AG601" s="18"/>
      <c r="AH601" s="18"/>
    </row>
    <row r="602"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  <c r="AB602" s="18"/>
      <c r="AC602" s="18"/>
      <c r="AD602" s="18"/>
      <c r="AE602" s="18"/>
      <c r="AF602" s="18"/>
      <c r="AG602" s="18"/>
      <c r="AH602" s="18"/>
    </row>
    <row r="603"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  <c r="AB603" s="18"/>
      <c r="AC603" s="18"/>
      <c r="AD603" s="18"/>
      <c r="AE603" s="18"/>
      <c r="AF603" s="18"/>
      <c r="AG603" s="18"/>
      <c r="AH603" s="18"/>
    </row>
    <row r="604"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  <c r="AB604" s="18"/>
      <c r="AC604" s="18"/>
      <c r="AD604" s="18"/>
      <c r="AE604" s="18"/>
      <c r="AF604" s="18"/>
      <c r="AG604" s="18"/>
      <c r="AH604" s="18"/>
    </row>
    <row r="605"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  <c r="AB605" s="18"/>
      <c r="AC605" s="18"/>
      <c r="AD605" s="18"/>
      <c r="AE605" s="18"/>
      <c r="AF605" s="18"/>
      <c r="AG605" s="18"/>
      <c r="AH605" s="18"/>
    </row>
    <row r="606"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  <c r="AB606" s="18"/>
      <c r="AC606" s="18"/>
      <c r="AD606" s="18"/>
      <c r="AE606" s="18"/>
      <c r="AF606" s="18"/>
      <c r="AG606" s="18"/>
      <c r="AH606" s="18"/>
    </row>
    <row r="607"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  <c r="AB607" s="18"/>
      <c r="AC607" s="18"/>
      <c r="AD607" s="18"/>
      <c r="AE607" s="18"/>
      <c r="AF607" s="18"/>
      <c r="AG607" s="18"/>
      <c r="AH607" s="18"/>
    </row>
    <row r="608"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  <c r="AB608" s="18"/>
      <c r="AC608" s="18"/>
      <c r="AD608" s="18"/>
      <c r="AE608" s="18"/>
      <c r="AF608" s="18"/>
      <c r="AG608" s="18"/>
      <c r="AH608" s="18"/>
    </row>
    <row r="609"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  <c r="AB609" s="18"/>
      <c r="AC609" s="18"/>
      <c r="AD609" s="18"/>
      <c r="AE609" s="18"/>
      <c r="AF609" s="18"/>
      <c r="AG609" s="18"/>
      <c r="AH609" s="18"/>
    </row>
    <row r="610"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  <c r="AB610" s="18"/>
      <c r="AC610" s="18"/>
      <c r="AD610" s="18"/>
      <c r="AE610" s="18"/>
      <c r="AF610" s="18"/>
      <c r="AG610" s="18"/>
      <c r="AH610" s="18"/>
    </row>
    <row r="611"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  <c r="AB611" s="18"/>
      <c r="AC611" s="18"/>
      <c r="AD611" s="18"/>
      <c r="AE611" s="18"/>
      <c r="AF611" s="18"/>
      <c r="AG611" s="18"/>
      <c r="AH611" s="18"/>
    </row>
    <row r="612"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  <c r="AB612" s="18"/>
      <c r="AC612" s="18"/>
      <c r="AD612" s="18"/>
      <c r="AE612" s="18"/>
      <c r="AF612" s="18"/>
      <c r="AG612" s="18"/>
      <c r="AH612" s="18"/>
    </row>
    <row r="613"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  <c r="AB613" s="18"/>
      <c r="AC613" s="18"/>
      <c r="AD613" s="18"/>
      <c r="AE613" s="18"/>
      <c r="AF613" s="18"/>
      <c r="AG613" s="18"/>
      <c r="AH613" s="18"/>
    </row>
    <row r="614"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  <c r="AB614" s="18"/>
      <c r="AC614" s="18"/>
      <c r="AD614" s="18"/>
      <c r="AE614" s="18"/>
      <c r="AF614" s="18"/>
      <c r="AG614" s="18"/>
      <c r="AH614" s="18"/>
    </row>
    <row r="615"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  <c r="AB615" s="18"/>
      <c r="AC615" s="18"/>
      <c r="AD615" s="18"/>
      <c r="AE615" s="18"/>
      <c r="AF615" s="18"/>
      <c r="AG615" s="18"/>
      <c r="AH615" s="18"/>
    </row>
    <row r="616"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  <c r="AB616" s="18"/>
      <c r="AC616" s="18"/>
      <c r="AD616" s="18"/>
      <c r="AE616" s="18"/>
      <c r="AF616" s="18"/>
      <c r="AG616" s="18"/>
      <c r="AH616" s="18"/>
    </row>
    <row r="617"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  <c r="AB617" s="18"/>
      <c r="AC617" s="18"/>
      <c r="AD617" s="18"/>
      <c r="AE617" s="18"/>
      <c r="AF617" s="18"/>
      <c r="AG617" s="18"/>
      <c r="AH617" s="18"/>
    </row>
    <row r="618"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  <c r="AB618" s="18"/>
      <c r="AC618" s="18"/>
      <c r="AD618" s="18"/>
      <c r="AE618" s="18"/>
      <c r="AF618" s="18"/>
      <c r="AG618" s="18"/>
      <c r="AH618" s="18"/>
    </row>
    <row r="619"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  <c r="AB619" s="18"/>
      <c r="AC619" s="18"/>
      <c r="AD619" s="18"/>
      <c r="AE619" s="18"/>
      <c r="AF619" s="18"/>
      <c r="AG619" s="18"/>
      <c r="AH619" s="18"/>
    </row>
    <row r="620"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  <c r="AB620" s="18"/>
      <c r="AC620" s="18"/>
      <c r="AD620" s="18"/>
      <c r="AE620" s="18"/>
      <c r="AF620" s="18"/>
      <c r="AG620" s="18"/>
      <c r="AH620" s="18"/>
    </row>
    <row r="621"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  <c r="AB621" s="18"/>
      <c r="AC621" s="18"/>
      <c r="AD621" s="18"/>
      <c r="AE621" s="18"/>
      <c r="AF621" s="18"/>
      <c r="AG621" s="18"/>
      <c r="AH621" s="18"/>
    </row>
    <row r="622"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  <c r="AB622" s="18"/>
      <c r="AC622" s="18"/>
      <c r="AD622" s="18"/>
      <c r="AE622" s="18"/>
      <c r="AF622" s="18"/>
      <c r="AG622" s="18"/>
      <c r="AH622" s="18"/>
    </row>
    <row r="623"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  <c r="AB623" s="18"/>
      <c r="AC623" s="18"/>
      <c r="AD623" s="18"/>
      <c r="AE623" s="18"/>
      <c r="AF623" s="18"/>
      <c r="AG623" s="18"/>
      <c r="AH623" s="18"/>
    </row>
    <row r="624"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  <c r="AB624" s="18"/>
      <c r="AC624" s="18"/>
      <c r="AD624" s="18"/>
      <c r="AE624" s="18"/>
      <c r="AF624" s="18"/>
      <c r="AG624" s="18"/>
      <c r="AH624" s="18"/>
    </row>
    <row r="625"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  <c r="AB625" s="18"/>
      <c r="AC625" s="18"/>
      <c r="AD625" s="18"/>
      <c r="AE625" s="18"/>
      <c r="AF625" s="18"/>
      <c r="AG625" s="18"/>
      <c r="AH625" s="18"/>
    </row>
    <row r="626"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  <c r="AB626" s="18"/>
      <c r="AC626" s="18"/>
      <c r="AD626" s="18"/>
      <c r="AE626" s="18"/>
      <c r="AF626" s="18"/>
      <c r="AG626" s="18"/>
      <c r="AH626" s="18"/>
    </row>
    <row r="627"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  <c r="AB627" s="18"/>
      <c r="AC627" s="18"/>
      <c r="AD627" s="18"/>
      <c r="AE627" s="18"/>
      <c r="AF627" s="18"/>
      <c r="AG627" s="18"/>
      <c r="AH627" s="18"/>
    </row>
    <row r="628"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  <c r="AB628" s="18"/>
      <c r="AC628" s="18"/>
      <c r="AD628" s="18"/>
      <c r="AE628" s="18"/>
      <c r="AF628" s="18"/>
      <c r="AG628" s="18"/>
      <c r="AH628" s="18"/>
    </row>
    <row r="629"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  <c r="AB629" s="18"/>
      <c r="AC629" s="18"/>
      <c r="AD629" s="18"/>
      <c r="AE629" s="18"/>
      <c r="AF629" s="18"/>
      <c r="AG629" s="18"/>
      <c r="AH629" s="18"/>
    </row>
    <row r="630"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  <c r="AB630" s="18"/>
      <c r="AC630" s="18"/>
      <c r="AD630" s="18"/>
      <c r="AE630" s="18"/>
      <c r="AF630" s="18"/>
      <c r="AG630" s="18"/>
      <c r="AH630" s="18"/>
    </row>
    <row r="631"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  <c r="AB631" s="18"/>
      <c r="AC631" s="18"/>
      <c r="AD631" s="18"/>
      <c r="AE631" s="18"/>
      <c r="AF631" s="18"/>
      <c r="AG631" s="18"/>
      <c r="AH631" s="18"/>
    </row>
    <row r="632"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  <c r="AB632" s="18"/>
      <c r="AC632" s="18"/>
      <c r="AD632" s="18"/>
      <c r="AE632" s="18"/>
      <c r="AF632" s="18"/>
      <c r="AG632" s="18"/>
      <c r="AH632" s="18"/>
    </row>
    <row r="633"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  <c r="AB633" s="18"/>
      <c r="AC633" s="18"/>
      <c r="AD633" s="18"/>
      <c r="AE633" s="18"/>
      <c r="AF633" s="18"/>
      <c r="AG633" s="18"/>
      <c r="AH633" s="18"/>
    </row>
    <row r="634"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  <c r="AB634" s="18"/>
      <c r="AC634" s="18"/>
      <c r="AD634" s="18"/>
      <c r="AE634" s="18"/>
      <c r="AF634" s="18"/>
      <c r="AG634" s="18"/>
      <c r="AH634" s="18"/>
    </row>
    <row r="635"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  <c r="AB635" s="18"/>
      <c r="AC635" s="18"/>
      <c r="AD635" s="18"/>
      <c r="AE635" s="18"/>
      <c r="AF635" s="18"/>
      <c r="AG635" s="18"/>
      <c r="AH635" s="18"/>
    </row>
    <row r="636"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  <c r="AB636" s="18"/>
      <c r="AC636" s="18"/>
      <c r="AD636" s="18"/>
      <c r="AE636" s="18"/>
      <c r="AF636" s="18"/>
      <c r="AG636" s="18"/>
      <c r="AH636" s="18"/>
    </row>
    <row r="637"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  <c r="AB637" s="18"/>
      <c r="AC637" s="18"/>
      <c r="AD637" s="18"/>
      <c r="AE637" s="18"/>
      <c r="AF637" s="18"/>
      <c r="AG637" s="18"/>
      <c r="AH637" s="18"/>
    </row>
    <row r="638"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  <c r="AB638" s="18"/>
      <c r="AC638" s="18"/>
      <c r="AD638" s="18"/>
      <c r="AE638" s="18"/>
      <c r="AF638" s="18"/>
      <c r="AG638" s="18"/>
      <c r="AH638" s="18"/>
    </row>
    <row r="639"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  <c r="AB639" s="18"/>
      <c r="AC639" s="18"/>
      <c r="AD639" s="18"/>
      <c r="AE639" s="18"/>
      <c r="AF639" s="18"/>
      <c r="AG639" s="18"/>
      <c r="AH639" s="18"/>
    </row>
    <row r="640"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  <c r="AB640" s="18"/>
      <c r="AC640" s="18"/>
      <c r="AD640" s="18"/>
      <c r="AE640" s="18"/>
      <c r="AF640" s="18"/>
      <c r="AG640" s="18"/>
      <c r="AH640" s="18"/>
    </row>
    <row r="641"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  <c r="AB641" s="18"/>
      <c r="AC641" s="18"/>
      <c r="AD641" s="18"/>
      <c r="AE641" s="18"/>
      <c r="AF641" s="18"/>
      <c r="AG641" s="18"/>
      <c r="AH641" s="18"/>
    </row>
    <row r="642"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  <c r="AB642" s="18"/>
      <c r="AC642" s="18"/>
      <c r="AD642" s="18"/>
      <c r="AE642" s="18"/>
      <c r="AF642" s="18"/>
      <c r="AG642" s="18"/>
      <c r="AH642" s="18"/>
    </row>
    <row r="643"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  <c r="AB643" s="18"/>
      <c r="AC643" s="18"/>
      <c r="AD643" s="18"/>
      <c r="AE643" s="18"/>
      <c r="AF643" s="18"/>
      <c r="AG643" s="18"/>
      <c r="AH643" s="18"/>
    </row>
    <row r="644"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  <c r="AB644" s="18"/>
      <c r="AC644" s="18"/>
      <c r="AD644" s="18"/>
      <c r="AE644" s="18"/>
      <c r="AF644" s="18"/>
      <c r="AG644" s="18"/>
      <c r="AH644" s="18"/>
    </row>
    <row r="645"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  <c r="AB645" s="18"/>
      <c r="AC645" s="18"/>
      <c r="AD645" s="18"/>
      <c r="AE645" s="18"/>
      <c r="AF645" s="18"/>
      <c r="AG645" s="18"/>
      <c r="AH645" s="18"/>
    </row>
    <row r="646"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  <c r="AB646" s="18"/>
      <c r="AC646" s="18"/>
      <c r="AD646" s="18"/>
      <c r="AE646" s="18"/>
      <c r="AF646" s="18"/>
      <c r="AG646" s="18"/>
      <c r="AH646" s="18"/>
    </row>
    <row r="647"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  <c r="AB647" s="18"/>
      <c r="AC647" s="18"/>
      <c r="AD647" s="18"/>
      <c r="AE647" s="18"/>
      <c r="AF647" s="18"/>
      <c r="AG647" s="18"/>
      <c r="AH647" s="18"/>
    </row>
    <row r="648"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  <c r="AB648" s="18"/>
      <c r="AC648" s="18"/>
      <c r="AD648" s="18"/>
      <c r="AE648" s="18"/>
      <c r="AF648" s="18"/>
      <c r="AG648" s="18"/>
      <c r="AH648" s="18"/>
    </row>
    <row r="649"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  <c r="AB649" s="18"/>
      <c r="AC649" s="18"/>
      <c r="AD649" s="18"/>
      <c r="AE649" s="18"/>
      <c r="AF649" s="18"/>
      <c r="AG649" s="18"/>
      <c r="AH649" s="18"/>
    </row>
    <row r="650"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  <c r="AB650" s="18"/>
      <c r="AC650" s="18"/>
      <c r="AD650" s="18"/>
      <c r="AE650" s="18"/>
      <c r="AF650" s="18"/>
      <c r="AG650" s="18"/>
      <c r="AH650" s="18"/>
    </row>
    <row r="651"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  <c r="AB651" s="18"/>
      <c r="AC651" s="18"/>
      <c r="AD651" s="18"/>
      <c r="AE651" s="18"/>
      <c r="AF651" s="18"/>
      <c r="AG651" s="18"/>
      <c r="AH651" s="18"/>
    </row>
    <row r="652"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  <c r="AB652" s="18"/>
      <c r="AC652" s="18"/>
      <c r="AD652" s="18"/>
      <c r="AE652" s="18"/>
      <c r="AF652" s="18"/>
      <c r="AG652" s="18"/>
      <c r="AH652" s="18"/>
    </row>
    <row r="653"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  <c r="AB653" s="18"/>
      <c r="AC653" s="18"/>
      <c r="AD653" s="18"/>
      <c r="AE653" s="18"/>
      <c r="AF653" s="18"/>
      <c r="AG653" s="18"/>
      <c r="AH653" s="18"/>
    </row>
    <row r="654"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  <c r="AB654" s="18"/>
      <c r="AC654" s="18"/>
      <c r="AD654" s="18"/>
      <c r="AE654" s="18"/>
      <c r="AF654" s="18"/>
      <c r="AG654" s="18"/>
      <c r="AH654" s="18"/>
    </row>
    <row r="655"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  <c r="AB655" s="18"/>
      <c r="AC655" s="18"/>
      <c r="AD655" s="18"/>
      <c r="AE655" s="18"/>
      <c r="AF655" s="18"/>
      <c r="AG655" s="18"/>
      <c r="AH655" s="18"/>
    </row>
    <row r="656"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  <c r="AB656" s="18"/>
      <c r="AC656" s="18"/>
      <c r="AD656" s="18"/>
      <c r="AE656" s="18"/>
      <c r="AF656" s="18"/>
      <c r="AG656" s="18"/>
      <c r="AH656" s="18"/>
    </row>
    <row r="657"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  <c r="AB657" s="18"/>
      <c r="AC657" s="18"/>
      <c r="AD657" s="18"/>
      <c r="AE657" s="18"/>
      <c r="AF657" s="18"/>
      <c r="AG657" s="18"/>
      <c r="AH657" s="18"/>
    </row>
    <row r="658"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  <c r="AB658" s="18"/>
      <c r="AC658" s="18"/>
      <c r="AD658" s="18"/>
      <c r="AE658" s="18"/>
      <c r="AF658" s="18"/>
      <c r="AG658" s="18"/>
      <c r="AH658" s="18"/>
    </row>
    <row r="659"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  <c r="AB659" s="18"/>
      <c r="AC659" s="18"/>
      <c r="AD659" s="18"/>
      <c r="AE659" s="18"/>
      <c r="AF659" s="18"/>
      <c r="AG659" s="18"/>
      <c r="AH659" s="18"/>
    </row>
    <row r="660"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  <c r="AB660" s="18"/>
      <c r="AC660" s="18"/>
      <c r="AD660" s="18"/>
      <c r="AE660" s="18"/>
      <c r="AF660" s="18"/>
      <c r="AG660" s="18"/>
      <c r="AH660" s="18"/>
    </row>
    <row r="661"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  <c r="AB661" s="18"/>
      <c r="AC661" s="18"/>
      <c r="AD661" s="18"/>
      <c r="AE661" s="18"/>
      <c r="AF661" s="18"/>
      <c r="AG661" s="18"/>
      <c r="AH661" s="18"/>
    </row>
    <row r="662"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  <c r="AB662" s="18"/>
      <c r="AC662" s="18"/>
      <c r="AD662" s="18"/>
      <c r="AE662" s="18"/>
      <c r="AF662" s="18"/>
      <c r="AG662" s="18"/>
      <c r="AH662" s="18"/>
    </row>
    <row r="663"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  <c r="AB663" s="18"/>
      <c r="AC663" s="18"/>
      <c r="AD663" s="18"/>
      <c r="AE663" s="18"/>
      <c r="AF663" s="18"/>
      <c r="AG663" s="18"/>
      <c r="AH663" s="18"/>
    </row>
    <row r="664"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  <c r="AB664" s="18"/>
      <c r="AC664" s="18"/>
      <c r="AD664" s="18"/>
      <c r="AE664" s="18"/>
      <c r="AF664" s="18"/>
      <c r="AG664" s="18"/>
      <c r="AH664" s="18"/>
    </row>
    <row r="665"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  <c r="AB665" s="18"/>
      <c r="AC665" s="18"/>
      <c r="AD665" s="18"/>
      <c r="AE665" s="18"/>
      <c r="AF665" s="18"/>
      <c r="AG665" s="18"/>
      <c r="AH665" s="18"/>
    </row>
    <row r="666"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  <c r="AB666" s="18"/>
      <c r="AC666" s="18"/>
      <c r="AD666" s="18"/>
      <c r="AE666" s="18"/>
      <c r="AF666" s="18"/>
      <c r="AG666" s="18"/>
      <c r="AH666" s="18"/>
    </row>
    <row r="667"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  <c r="AB667" s="18"/>
      <c r="AC667" s="18"/>
      <c r="AD667" s="18"/>
      <c r="AE667" s="18"/>
      <c r="AF667" s="18"/>
      <c r="AG667" s="18"/>
      <c r="AH667" s="18"/>
    </row>
    <row r="668"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  <c r="AB668" s="18"/>
      <c r="AC668" s="18"/>
      <c r="AD668" s="18"/>
      <c r="AE668" s="18"/>
      <c r="AF668" s="18"/>
      <c r="AG668" s="18"/>
      <c r="AH668" s="18"/>
    </row>
    <row r="669"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  <c r="AB669" s="18"/>
      <c r="AC669" s="18"/>
      <c r="AD669" s="18"/>
      <c r="AE669" s="18"/>
      <c r="AF669" s="18"/>
      <c r="AG669" s="18"/>
      <c r="AH669" s="18"/>
    </row>
    <row r="670"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  <c r="AB670" s="18"/>
      <c r="AC670" s="18"/>
      <c r="AD670" s="18"/>
      <c r="AE670" s="18"/>
      <c r="AF670" s="18"/>
      <c r="AG670" s="18"/>
      <c r="AH670" s="18"/>
    </row>
    <row r="671"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  <c r="AB671" s="18"/>
      <c r="AC671" s="18"/>
      <c r="AD671" s="18"/>
      <c r="AE671" s="18"/>
      <c r="AF671" s="18"/>
      <c r="AG671" s="18"/>
      <c r="AH671" s="18"/>
    </row>
    <row r="672"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  <c r="AB672" s="18"/>
      <c r="AC672" s="18"/>
      <c r="AD672" s="18"/>
      <c r="AE672" s="18"/>
      <c r="AF672" s="18"/>
      <c r="AG672" s="18"/>
      <c r="AH672" s="18"/>
    </row>
    <row r="673"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  <c r="AB673" s="18"/>
      <c r="AC673" s="18"/>
      <c r="AD673" s="18"/>
      <c r="AE673" s="18"/>
      <c r="AF673" s="18"/>
      <c r="AG673" s="18"/>
      <c r="AH673" s="18"/>
    </row>
    <row r="674"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  <c r="AB674" s="18"/>
      <c r="AC674" s="18"/>
      <c r="AD674" s="18"/>
      <c r="AE674" s="18"/>
      <c r="AF674" s="18"/>
      <c r="AG674" s="18"/>
      <c r="AH674" s="18"/>
    </row>
    <row r="675"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  <c r="AB675" s="18"/>
      <c r="AC675" s="18"/>
      <c r="AD675" s="18"/>
      <c r="AE675" s="18"/>
      <c r="AF675" s="18"/>
      <c r="AG675" s="18"/>
      <c r="AH675" s="18"/>
    </row>
    <row r="676"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  <c r="AB676" s="18"/>
      <c r="AC676" s="18"/>
      <c r="AD676" s="18"/>
      <c r="AE676" s="18"/>
      <c r="AF676" s="18"/>
      <c r="AG676" s="18"/>
      <c r="AH676" s="18"/>
    </row>
    <row r="677"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  <c r="AB677" s="18"/>
      <c r="AC677" s="18"/>
      <c r="AD677" s="18"/>
      <c r="AE677" s="18"/>
      <c r="AF677" s="18"/>
      <c r="AG677" s="18"/>
      <c r="AH677" s="18"/>
    </row>
    <row r="678"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  <c r="AB678" s="18"/>
      <c r="AC678" s="18"/>
      <c r="AD678" s="18"/>
      <c r="AE678" s="18"/>
      <c r="AF678" s="18"/>
      <c r="AG678" s="18"/>
      <c r="AH678" s="18"/>
    </row>
    <row r="679"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  <c r="AB679" s="18"/>
      <c r="AC679" s="18"/>
      <c r="AD679" s="18"/>
      <c r="AE679" s="18"/>
      <c r="AF679" s="18"/>
      <c r="AG679" s="18"/>
      <c r="AH679" s="18"/>
    </row>
    <row r="680"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  <c r="AB680" s="18"/>
      <c r="AC680" s="18"/>
      <c r="AD680" s="18"/>
      <c r="AE680" s="18"/>
      <c r="AF680" s="18"/>
      <c r="AG680" s="18"/>
      <c r="AH680" s="18"/>
    </row>
    <row r="681"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  <c r="AB681" s="18"/>
      <c r="AC681" s="18"/>
      <c r="AD681" s="18"/>
      <c r="AE681" s="18"/>
      <c r="AF681" s="18"/>
      <c r="AG681" s="18"/>
      <c r="AH681" s="18"/>
    </row>
    <row r="682"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  <c r="AB682" s="18"/>
      <c r="AC682" s="18"/>
      <c r="AD682" s="18"/>
      <c r="AE682" s="18"/>
      <c r="AF682" s="18"/>
      <c r="AG682" s="18"/>
      <c r="AH682" s="18"/>
    </row>
    <row r="683"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  <c r="AB683" s="18"/>
      <c r="AC683" s="18"/>
      <c r="AD683" s="18"/>
      <c r="AE683" s="18"/>
      <c r="AF683" s="18"/>
      <c r="AG683" s="18"/>
      <c r="AH683" s="18"/>
    </row>
    <row r="684"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  <c r="AB684" s="18"/>
      <c r="AC684" s="18"/>
      <c r="AD684" s="18"/>
      <c r="AE684" s="18"/>
      <c r="AF684" s="18"/>
      <c r="AG684" s="18"/>
      <c r="AH684" s="18"/>
    </row>
    <row r="685"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  <c r="AB685" s="18"/>
      <c r="AC685" s="18"/>
      <c r="AD685" s="18"/>
      <c r="AE685" s="18"/>
      <c r="AF685" s="18"/>
      <c r="AG685" s="18"/>
      <c r="AH685" s="18"/>
    </row>
    <row r="686"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  <c r="AB686" s="18"/>
      <c r="AC686" s="18"/>
      <c r="AD686" s="18"/>
      <c r="AE686" s="18"/>
      <c r="AF686" s="18"/>
      <c r="AG686" s="18"/>
      <c r="AH686" s="18"/>
    </row>
    <row r="687"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  <c r="AB687" s="18"/>
      <c r="AC687" s="18"/>
      <c r="AD687" s="18"/>
      <c r="AE687" s="18"/>
      <c r="AF687" s="18"/>
      <c r="AG687" s="18"/>
      <c r="AH687" s="18"/>
    </row>
    <row r="688"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  <c r="AB688" s="18"/>
      <c r="AC688" s="18"/>
      <c r="AD688" s="18"/>
      <c r="AE688" s="18"/>
      <c r="AF688" s="18"/>
      <c r="AG688" s="18"/>
      <c r="AH688" s="18"/>
    </row>
    <row r="689"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  <c r="AB689" s="18"/>
      <c r="AC689" s="18"/>
      <c r="AD689" s="18"/>
      <c r="AE689" s="18"/>
      <c r="AF689" s="18"/>
      <c r="AG689" s="18"/>
      <c r="AH689" s="18"/>
    </row>
    <row r="690"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  <c r="AB690" s="18"/>
      <c r="AC690" s="18"/>
      <c r="AD690" s="18"/>
      <c r="AE690" s="18"/>
      <c r="AF690" s="18"/>
      <c r="AG690" s="18"/>
      <c r="AH690" s="18"/>
    </row>
    <row r="691"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  <c r="AB691" s="18"/>
      <c r="AC691" s="18"/>
      <c r="AD691" s="18"/>
      <c r="AE691" s="18"/>
      <c r="AF691" s="18"/>
      <c r="AG691" s="18"/>
      <c r="AH691" s="18"/>
    </row>
    <row r="692"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  <c r="AB692" s="18"/>
      <c r="AC692" s="18"/>
      <c r="AD692" s="18"/>
      <c r="AE692" s="18"/>
      <c r="AF692" s="18"/>
      <c r="AG692" s="18"/>
      <c r="AH692" s="18"/>
    </row>
    <row r="693"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  <c r="AB693" s="18"/>
      <c r="AC693" s="18"/>
      <c r="AD693" s="18"/>
      <c r="AE693" s="18"/>
      <c r="AF693" s="18"/>
      <c r="AG693" s="18"/>
      <c r="AH693" s="18"/>
    </row>
    <row r="694"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  <c r="AB694" s="18"/>
      <c r="AC694" s="18"/>
      <c r="AD694" s="18"/>
      <c r="AE694" s="18"/>
      <c r="AF694" s="18"/>
      <c r="AG694" s="18"/>
      <c r="AH694" s="18"/>
    </row>
    <row r="695"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  <c r="AB695" s="18"/>
      <c r="AC695" s="18"/>
      <c r="AD695" s="18"/>
      <c r="AE695" s="18"/>
      <c r="AF695" s="18"/>
      <c r="AG695" s="18"/>
      <c r="AH695" s="18"/>
    </row>
    <row r="696"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  <c r="AB696" s="18"/>
      <c r="AC696" s="18"/>
      <c r="AD696" s="18"/>
      <c r="AE696" s="18"/>
      <c r="AF696" s="18"/>
      <c r="AG696" s="18"/>
      <c r="AH696" s="18"/>
    </row>
    <row r="697"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  <c r="AB697" s="18"/>
      <c r="AC697" s="18"/>
      <c r="AD697" s="18"/>
      <c r="AE697" s="18"/>
      <c r="AF697" s="18"/>
      <c r="AG697" s="18"/>
      <c r="AH697" s="18"/>
    </row>
    <row r="698"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  <c r="AB698" s="18"/>
      <c r="AC698" s="18"/>
      <c r="AD698" s="18"/>
      <c r="AE698" s="18"/>
      <c r="AF698" s="18"/>
      <c r="AG698" s="18"/>
      <c r="AH698" s="18"/>
    </row>
    <row r="699"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  <c r="AB699" s="18"/>
      <c r="AC699" s="18"/>
      <c r="AD699" s="18"/>
      <c r="AE699" s="18"/>
      <c r="AF699" s="18"/>
      <c r="AG699" s="18"/>
      <c r="AH699" s="18"/>
    </row>
    <row r="700"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  <c r="AB700" s="18"/>
      <c r="AC700" s="18"/>
      <c r="AD700" s="18"/>
      <c r="AE700" s="18"/>
      <c r="AF700" s="18"/>
      <c r="AG700" s="18"/>
      <c r="AH700" s="18"/>
    </row>
    <row r="701"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  <c r="AB701" s="18"/>
      <c r="AC701" s="18"/>
      <c r="AD701" s="18"/>
      <c r="AE701" s="18"/>
      <c r="AF701" s="18"/>
      <c r="AG701" s="18"/>
      <c r="AH701" s="18"/>
    </row>
    <row r="702"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  <c r="AB702" s="18"/>
      <c r="AC702" s="18"/>
      <c r="AD702" s="18"/>
      <c r="AE702" s="18"/>
      <c r="AF702" s="18"/>
      <c r="AG702" s="18"/>
      <c r="AH702" s="18"/>
    </row>
    <row r="703"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  <c r="AB703" s="18"/>
      <c r="AC703" s="18"/>
      <c r="AD703" s="18"/>
      <c r="AE703" s="18"/>
      <c r="AF703" s="18"/>
      <c r="AG703" s="18"/>
      <c r="AH703" s="18"/>
    </row>
    <row r="704"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  <c r="AB704" s="18"/>
      <c r="AC704" s="18"/>
      <c r="AD704" s="18"/>
      <c r="AE704" s="18"/>
      <c r="AF704" s="18"/>
      <c r="AG704" s="18"/>
      <c r="AH704" s="18"/>
    </row>
    <row r="705"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  <c r="AB705" s="18"/>
      <c r="AC705" s="18"/>
      <c r="AD705" s="18"/>
      <c r="AE705" s="18"/>
      <c r="AF705" s="18"/>
      <c r="AG705" s="18"/>
      <c r="AH705" s="18"/>
    </row>
    <row r="706"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  <c r="AB706" s="18"/>
      <c r="AC706" s="18"/>
      <c r="AD706" s="18"/>
      <c r="AE706" s="18"/>
      <c r="AF706" s="18"/>
      <c r="AG706" s="18"/>
      <c r="AH706" s="18"/>
    </row>
    <row r="707"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  <c r="AB707" s="18"/>
      <c r="AC707" s="18"/>
      <c r="AD707" s="18"/>
      <c r="AE707" s="18"/>
      <c r="AF707" s="18"/>
      <c r="AG707" s="18"/>
      <c r="AH707" s="18"/>
    </row>
    <row r="708"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  <c r="AB708" s="18"/>
      <c r="AC708" s="18"/>
      <c r="AD708" s="18"/>
      <c r="AE708" s="18"/>
      <c r="AF708" s="18"/>
      <c r="AG708" s="18"/>
      <c r="AH708" s="18"/>
    </row>
    <row r="709"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  <c r="AB709" s="18"/>
      <c r="AC709" s="18"/>
      <c r="AD709" s="18"/>
      <c r="AE709" s="18"/>
      <c r="AF709" s="18"/>
      <c r="AG709" s="18"/>
      <c r="AH709" s="18"/>
    </row>
    <row r="710"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  <c r="AB710" s="18"/>
      <c r="AC710" s="18"/>
      <c r="AD710" s="18"/>
      <c r="AE710" s="18"/>
      <c r="AF710" s="18"/>
      <c r="AG710" s="18"/>
      <c r="AH710" s="18"/>
    </row>
    <row r="711"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  <c r="AB711" s="18"/>
      <c r="AC711" s="18"/>
      <c r="AD711" s="18"/>
      <c r="AE711" s="18"/>
      <c r="AF711" s="18"/>
      <c r="AG711" s="18"/>
      <c r="AH711" s="18"/>
    </row>
    <row r="712"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  <c r="AB712" s="18"/>
      <c r="AC712" s="18"/>
      <c r="AD712" s="18"/>
      <c r="AE712" s="18"/>
      <c r="AF712" s="18"/>
      <c r="AG712" s="18"/>
      <c r="AH712" s="18"/>
    </row>
    <row r="713"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  <c r="AB713" s="18"/>
      <c r="AC713" s="18"/>
      <c r="AD713" s="18"/>
      <c r="AE713" s="18"/>
      <c r="AF713" s="18"/>
      <c r="AG713" s="18"/>
      <c r="AH713" s="18"/>
    </row>
    <row r="714"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  <c r="AB714" s="18"/>
      <c r="AC714" s="18"/>
      <c r="AD714" s="18"/>
      <c r="AE714" s="18"/>
      <c r="AF714" s="18"/>
      <c r="AG714" s="18"/>
      <c r="AH714" s="18"/>
    </row>
    <row r="715"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  <c r="AB715" s="18"/>
      <c r="AC715" s="18"/>
      <c r="AD715" s="18"/>
      <c r="AE715" s="18"/>
      <c r="AF715" s="18"/>
      <c r="AG715" s="18"/>
      <c r="AH715" s="18"/>
    </row>
    <row r="716"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  <c r="AB716" s="18"/>
      <c r="AC716" s="18"/>
      <c r="AD716" s="18"/>
      <c r="AE716" s="18"/>
      <c r="AF716" s="18"/>
      <c r="AG716" s="18"/>
      <c r="AH716" s="18"/>
    </row>
    <row r="717"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  <c r="AB717" s="18"/>
      <c r="AC717" s="18"/>
      <c r="AD717" s="18"/>
      <c r="AE717" s="18"/>
      <c r="AF717" s="18"/>
      <c r="AG717" s="18"/>
      <c r="AH717" s="18"/>
    </row>
    <row r="718"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  <c r="AB718" s="18"/>
      <c r="AC718" s="18"/>
      <c r="AD718" s="18"/>
      <c r="AE718" s="18"/>
      <c r="AF718" s="18"/>
      <c r="AG718" s="18"/>
      <c r="AH718" s="18"/>
    </row>
    <row r="719"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  <c r="AB719" s="18"/>
      <c r="AC719" s="18"/>
      <c r="AD719" s="18"/>
      <c r="AE719" s="18"/>
      <c r="AF719" s="18"/>
      <c r="AG719" s="18"/>
      <c r="AH719" s="18"/>
    </row>
    <row r="720"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  <c r="AB720" s="18"/>
      <c r="AC720" s="18"/>
      <c r="AD720" s="18"/>
      <c r="AE720" s="18"/>
      <c r="AF720" s="18"/>
      <c r="AG720" s="18"/>
      <c r="AH720" s="18"/>
    </row>
    <row r="721"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  <c r="AB721" s="18"/>
      <c r="AC721" s="18"/>
      <c r="AD721" s="18"/>
      <c r="AE721" s="18"/>
      <c r="AF721" s="18"/>
      <c r="AG721" s="18"/>
      <c r="AH721" s="18"/>
    </row>
    <row r="722"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  <c r="AB722" s="18"/>
      <c r="AC722" s="18"/>
      <c r="AD722" s="18"/>
      <c r="AE722" s="18"/>
      <c r="AF722" s="18"/>
      <c r="AG722" s="18"/>
      <c r="AH722" s="18"/>
    </row>
    <row r="723"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  <c r="AB723" s="18"/>
      <c r="AC723" s="18"/>
      <c r="AD723" s="18"/>
      <c r="AE723" s="18"/>
      <c r="AF723" s="18"/>
      <c r="AG723" s="18"/>
      <c r="AH723" s="18"/>
    </row>
    <row r="724"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  <c r="AB724" s="18"/>
      <c r="AC724" s="18"/>
      <c r="AD724" s="18"/>
      <c r="AE724" s="18"/>
      <c r="AF724" s="18"/>
      <c r="AG724" s="18"/>
      <c r="AH724" s="18"/>
    </row>
    <row r="725"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  <c r="AB725" s="18"/>
      <c r="AC725" s="18"/>
      <c r="AD725" s="18"/>
      <c r="AE725" s="18"/>
      <c r="AF725" s="18"/>
      <c r="AG725" s="18"/>
      <c r="AH725" s="18"/>
    </row>
    <row r="726"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  <c r="AB726" s="18"/>
      <c r="AC726" s="18"/>
      <c r="AD726" s="18"/>
      <c r="AE726" s="18"/>
      <c r="AF726" s="18"/>
      <c r="AG726" s="18"/>
      <c r="AH726" s="18"/>
    </row>
    <row r="727"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  <c r="AB727" s="18"/>
      <c r="AC727" s="18"/>
      <c r="AD727" s="18"/>
      <c r="AE727" s="18"/>
      <c r="AF727" s="18"/>
      <c r="AG727" s="18"/>
      <c r="AH727" s="18"/>
    </row>
    <row r="728"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  <c r="AB728" s="18"/>
      <c r="AC728" s="18"/>
      <c r="AD728" s="18"/>
      <c r="AE728" s="18"/>
      <c r="AF728" s="18"/>
      <c r="AG728" s="18"/>
      <c r="AH728" s="18"/>
    </row>
    <row r="729"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  <c r="AB729" s="18"/>
      <c r="AC729" s="18"/>
      <c r="AD729" s="18"/>
      <c r="AE729" s="18"/>
      <c r="AF729" s="18"/>
      <c r="AG729" s="18"/>
      <c r="AH729" s="18"/>
    </row>
    <row r="730"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  <c r="AB730" s="18"/>
      <c r="AC730" s="18"/>
      <c r="AD730" s="18"/>
      <c r="AE730" s="18"/>
      <c r="AF730" s="18"/>
      <c r="AG730" s="18"/>
      <c r="AH730" s="18"/>
    </row>
    <row r="731"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  <c r="AB731" s="18"/>
      <c r="AC731" s="18"/>
      <c r="AD731" s="18"/>
      <c r="AE731" s="18"/>
      <c r="AF731" s="18"/>
      <c r="AG731" s="18"/>
      <c r="AH731" s="18"/>
    </row>
    <row r="732"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  <c r="AB732" s="18"/>
      <c r="AC732" s="18"/>
      <c r="AD732" s="18"/>
      <c r="AE732" s="18"/>
      <c r="AF732" s="18"/>
      <c r="AG732" s="18"/>
      <c r="AH732" s="18"/>
    </row>
    <row r="733"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  <c r="AB733" s="18"/>
      <c r="AC733" s="18"/>
      <c r="AD733" s="18"/>
      <c r="AE733" s="18"/>
      <c r="AF733" s="18"/>
      <c r="AG733" s="18"/>
      <c r="AH733" s="18"/>
    </row>
    <row r="734"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  <c r="AB734" s="18"/>
      <c r="AC734" s="18"/>
      <c r="AD734" s="18"/>
      <c r="AE734" s="18"/>
      <c r="AF734" s="18"/>
      <c r="AG734" s="18"/>
      <c r="AH734" s="18"/>
    </row>
    <row r="735"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  <c r="AB735" s="18"/>
      <c r="AC735" s="18"/>
      <c r="AD735" s="18"/>
      <c r="AE735" s="18"/>
      <c r="AF735" s="18"/>
      <c r="AG735" s="18"/>
      <c r="AH735" s="18"/>
    </row>
    <row r="736"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  <c r="AB736" s="18"/>
      <c r="AC736" s="18"/>
      <c r="AD736" s="18"/>
      <c r="AE736" s="18"/>
      <c r="AF736" s="18"/>
      <c r="AG736" s="18"/>
      <c r="AH736" s="18"/>
    </row>
    <row r="737"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  <c r="AB737" s="18"/>
      <c r="AC737" s="18"/>
      <c r="AD737" s="18"/>
      <c r="AE737" s="18"/>
      <c r="AF737" s="18"/>
      <c r="AG737" s="18"/>
      <c r="AH737" s="18"/>
    </row>
    <row r="738"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  <c r="AB738" s="18"/>
      <c r="AC738" s="18"/>
      <c r="AD738" s="18"/>
      <c r="AE738" s="18"/>
      <c r="AF738" s="18"/>
      <c r="AG738" s="18"/>
      <c r="AH738" s="18"/>
    </row>
    <row r="739"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  <c r="AB739" s="18"/>
      <c r="AC739" s="18"/>
      <c r="AD739" s="18"/>
      <c r="AE739" s="18"/>
      <c r="AF739" s="18"/>
      <c r="AG739" s="18"/>
      <c r="AH739" s="18"/>
    </row>
    <row r="740"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  <c r="AB740" s="18"/>
      <c r="AC740" s="18"/>
      <c r="AD740" s="18"/>
      <c r="AE740" s="18"/>
      <c r="AF740" s="18"/>
      <c r="AG740" s="18"/>
      <c r="AH740" s="18"/>
    </row>
    <row r="741"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  <c r="AB741" s="18"/>
      <c r="AC741" s="18"/>
      <c r="AD741" s="18"/>
      <c r="AE741" s="18"/>
      <c r="AF741" s="18"/>
      <c r="AG741" s="18"/>
      <c r="AH741" s="18"/>
    </row>
    <row r="742"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  <c r="AB742" s="18"/>
      <c r="AC742" s="18"/>
      <c r="AD742" s="18"/>
      <c r="AE742" s="18"/>
      <c r="AF742" s="18"/>
      <c r="AG742" s="18"/>
      <c r="AH742" s="18"/>
    </row>
    <row r="743"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  <c r="AB743" s="18"/>
      <c r="AC743" s="18"/>
      <c r="AD743" s="18"/>
      <c r="AE743" s="18"/>
      <c r="AF743" s="18"/>
      <c r="AG743" s="18"/>
      <c r="AH743" s="18"/>
    </row>
    <row r="744"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  <c r="AB744" s="18"/>
      <c r="AC744" s="18"/>
      <c r="AD744" s="18"/>
      <c r="AE744" s="18"/>
      <c r="AF744" s="18"/>
      <c r="AG744" s="18"/>
      <c r="AH744" s="18"/>
    </row>
    <row r="745"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  <c r="AB745" s="18"/>
      <c r="AC745" s="18"/>
      <c r="AD745" s="18"/>
      <c r="AE745" s="18"/>
      <c r="AF745" s="18"/>
      <c r="AG745" s="18"/>
      <c r="AH745" s="18"/>
    </row>
    <row r="746"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  <c r="AB746" s="18"/>
      <c r="AC746" s="18"/>
      <c r="AD746" s="18"/>
      <c r="AE746" s="18"/>
      <c r="AF746" s="18"/>
      <c r="AG746" s="18"/>
      <c r="AH746" s="18"/>
    </row>
    <row r="747"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  <c r="AB747" s="18"/>
      <c r="AC747" s="18"/>
      <c r="AD747" s="18"/>
      <c r="AE747" s="18"/>
      <c r="AF747" s="18"/>
      <c r="AG747" s="18"/>
      <c r="AH747" s="18"/>
    </row>
    <row r="748"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  <c r="AB748" s="18"/>
      <c r="AC748" s="18"/>
      <c r="AD748" s="18"/>
      <c r="AE748" s="18"/>
      <c r="AF748" s="18"/>
      <c r="AG748" s="18"/>
      <c r="AH748" s="18"/>
    </row>
    <row r="749"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  <c r="AB749" s="18"/>
      <c r="AC749" s="18"/>
      <c r="AD749" s="18"/>
      <c r="AE749" s="18"/>
      <c r="AF749" s="18"/>
      <c r="AG749" s="18"/>
      <c r="AH749" s="18"/>
    </row>
    <row r="750"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  <c r="AB750" s="18"/>
      <c r="AC750" s="18"/>
      <c r="AD750" s="18"/>
      <c r="AE750" s="18"/>
      <c r="AF750" s="18"/>
      <c r="AG750" s="18"/>
      <c r="AH750" s="18"/>
    </row>
    <row r="751"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  <c r="AB751" s="18"/>
      <c r="AC751" s="18"/>
      <c r="AD751" s="18"/>
      <c r="AE751" s="18"/>
      <c r="AF751" s="18"/>
      <c r="AG751" s="18"/>
      <c r="AH751" s="18"/>
    </row>
    <row r="752"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  <c r="AB752" s="18"/>
      <c r="AC752" s="18"/>
      <c r="AD752" s="18"/>
      <c r="AE752" s="18"/>
      <c r="AF752" s="18"/>
      <c r="AG752" s="18"/>
      <c r="AH752" s="18"/>
    </row>
    <row r="753"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  <c r="AB753" s="18"/>
      <c r="AC753" s="18"/>
      <c r="AD753" s="18"/>
      <c r="AE753" s="18"/>
      <c r="AF753" s="18"/>
      <c r="AG753" s="18"/>
      <c r="AH753" s="18"/>
    </row>
    <row r="754"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  <c r="AB754" s="18"/>
      <c r="AC754" s="18"/>
      <c r="AD754" s="18"/>
      <c r="AE754" s="18"/>
      <c r="AF754" s="18"/>
      <c r="AG754" s="18"/>
      <c r="AH754" s="18"/>
    </row>
    <row r="755"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  <c r="AB755" s="18"/>
      <c r="AC755" s="18"/>
      <c r="AD755" s="18"/>
      <c r="AE755" s="18"/>
      <c r="AF755" s="18"/>
      <c r="AG755" s="18"/>
      <c r="AH755" s="18"/>
    </row>
    <row r="756"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  <c r="AB756" s="18"/>
      <c r="AC756" s="18"/>
      <c r="AD756" s="18"/>
      <c r="AE756" s="18"/>
      <c r="AF756" s="18"/>
      <c r="AG756" s="18"/>
      <c r="AH756" s="18"/>
    </row>
    <row r="757"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  <c r="AB757" s="18"/>
      <c r="AC757" s="18"/>
      <c r="AD757" s="18"/>
      <c r="AE757" s="18"/>
      <c r="AF757" s="18"/>
      <c r="AG757" s="18"/>
      <c r="AH757" s="18"/>
    </row>
    <row r="758"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  <c r="AB758" s="18"/>
      <c r="AC758" s="18"/>
      <c r="AD758" s="18"/>
      <c r="AE758" s="18"/>
      <c r="AF758" s="18"/>
      <c r="AG758" s="18"/>
      <c r="AH758" s="18"/>
    </row>
    <row r="759"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  <c r="AB759" s="18"/>
      <c r="AC759" s="18"/>
      <c r="AD759" s="18"/>
      <c r="AE759" s="18"/>
      <c r="AF759" s="18"/>
      <c r="AG759" s="18"/>
      <c r="AH759" s="18"/>
    </row>
    <row r="760"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  <c r="AB760" s="18"/>
      <c r="AC760" s="18"/>
      <c r="AD760" s="18"/>
      <c r="AE760" s="18"/>
      <c r="AF760" s="18"/>
      <c r="AG760" s="18"/>
      <c r="AH760" s="18"/>
    </row>
    <row r="761"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  <c r="AB761" s="18"/>
      <c r="AC761" s="18"/>
      <c r="AD761" s="18"/>
      <c r="AE761" s="18"/>
      <c r="AF761" s="18"/>
      <c r="AG761" s="18"/>
      <c r="AH761" s="18"/>
    </row>
    <row r="762"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  <c r="AB762" s="18"/>
      <c r="AC762" s="18"/>
      <c r="AD762" s="18"/>
      <c r="AE762" s="18"/>
      <c r="AF762" s="18"/>
      <c r="AG762" s="18"/>
      <c r="AH762" s="18"/>
    </row>
    <row r="763"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  <c r="AB763" s="18"/>
      <c r="AC763" s="18"/>
      <c r="AD763" s="18"/>
      <c r="AE763" s="18"/>
      <c r="AF763" s="18"/>
      <c r="AG763" s="18"/>
      <c r="AH763" s="18"/>
    </row>
    <row r="764"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  <c r="AB764" s="18"/>
      <c r="AC764" s="18"/>
      <c r="AD764" s="18"/>
      <c r="AE764" s="18"/>
      <c r="AF764" s="18"/>
      <c r="AG764" s="18"/>
      <c r="AH764" s="18"/>
    </row>
    <row r="765"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  <c r="AB765" s="18"/>
      <c r="AC765" s="18"/>
      <c r="AD765" s="18"/>
      <c r="AE765" s="18"/>
      <c r="AF765" s="18"/>
      <c r="AG765" s="18"/>
      <c r="AH765" s="18"/>
    </row>
    <row r="766"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  <c r="AB766" s="18"/>
      <c r="AC766" s="18"/>
      <c r="AD766" s="18"/>
      <c r="AE766" s="18"/>
      <c r="AF766" s="18"/>
      <c r="AG766" s="18"/>
      <c r="AH766" s="18"/>
    </row>
    <row r="767"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  <c r="AB767" s="18"/>
      <c r="AC767" s="18"/>
      <c r="AD767" s="18"/>
      <c r="AE767" s="18"/>
      <c r="AF767" s="18"/>
      <c r="AG767" s="18"/>
      <c r="AH767" s="18"/>
    </row>
    <row r="768"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  <c r="AB768" s="18"/>
      <c r="AC768" s="18"/>
      <c r="AD768" s="18"/>
      <c r="AE768" s="18"/>
      <c r="AF768" s="18"/>
      <c r="AG768" s="18"/>
      <c r="AH768" s="18"/>
    </row>
    <row r="769"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  <c r="AB769" s="18"/>
      <c r="AC769" s="18"/>
      <c r="AD769" s="18"/>
      <c r="AE769" s="18"/>
      <c r="AF769" s="18"/>
      <c r="AG769" s="18"/>
      <c r="AH769" s="18"/>
    </row>
    <row r="770"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  <c r="AB770" s="18"/>
      <c r="AC770" s="18"/>
      <c r="AD770" s="18"/>
      <c r="AE770" s="18"/>
      <c r="AF770" s="18"/>
      <c r="AG770" s="18"/>
      <c r="AH770" s="18"/>
    </row>
    <row r="771"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  <c r="AB771" s="18"/>
      <c r="AC771" s="18"/>
      <c r="AD771" s="18"/>
      <c r="AE771" s="18"/>
      <c r="AF771" s="18"/>
      <c r="AG771" s="18"/>
      <c r="AH771" s="18"/>
    </row>
    <row r="772"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  <c r="AB772" s="18"/>
      <c r="AC772" s="18"/>
      <c r="AD772" s="18"/>
      <c r="AE772" s="18"/>
      <c r="AF772" s="18"/>
      <c r="AG772" s="18"/>
      <c r="AH772" s="18"/>
    </row>
    <row r="773"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  <c r="AB773" s="18"/>
      <c r="AC773" s="18"/>
      <c r="AD773" s="18"/>
      <c r="AE773" s="18"/>
      <c r="AF773" s="18"/>
      <c r="AG773" s="18"/>
      <c r="AH773" s="18"/>
    </row>
    <row r="774"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  <c r="AB774" s="18"/>
      <c r="AC774" s="18"/>
      <c r="AD774" s="18"/>
      <c r="AE774" s="18"/>
      <c r="AF774" s="18"/>
      <c r="AG774" s="18"/>
      <c r="AH774" s="18"/>
    </row>
    <row r="775"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  <c r="AB775" s="18"/>
      <c r="AC775" s="18"/>
      <c r="AD775" s="18"/>
      <c r="AE775" s="18"/>
      <c r="AF775" s="18"/>
      <c r="AG775" s="18"/>
      <c r="AH775" s="18"/>
    </row>
    <row r="776"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  <c r="AB776" s="18"/>
      <c r="AC776" s="18"/>
      <c r="AD776" s="18"/>
      <c r="AE776" s="18"/>
      <c r="AF776" s="18"/>
      <c r="AG776" s="18"/>
      <c r="AH776" s="18"/>
    </row>
    <row r="777"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  <c r="AB777" s="18"/>
      <c r="AC777" s="18"/>
      <c r="AD777" s="18"/>
      <c r="AE777" s="18"/>
      <c r="AF777" s="18"/>
      <c r="AG777" s="18"/>
      <c r="AH777" s="18"/>
    </row>
    <row r="778"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  <c r="AB778" s="18"/>
      <c r="AC778" s="18"/>
      <c r="AD778" s="18"/>
      <c r="AE778" s="18"/>
      <c r="AF778" s="18"/>
      <c r="AG778" s="18"/>
      <c r="AH778" s="18"/>
    </row>
    <row r="779"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  <c r="AB779" s="18"/>
      <c r="AC779" s="18"/>
      <c r="AD779" s="18"/>
      <c r="AE779" s="18"/>
      <c r="AF779" s="18"/>
      <c r="AG779" s="18"/>
      <c r="AH779" s="18"/>
    </row>
    <row r="780"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  <c r="AB780" s="18"/>
      <c r="AC780" s="18"/>
      <c r="AD780" s="18"/>
      <c r="AE780" s="18"/>
      <c r="AF780" s="18"/>
      <c r="AG780" s="18"/>
      <c r="AH780" s="18"/>
    </row>
    <row r="781"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  <c r="AB781" s="18"/>
      <c r="AC781" s="18"/>
      <c r="AD781" s="18"/>
      <c r="AE781" s="18"/>
      <c r="AF781" s="18"/>
      <c r="AG781" s="18"/>
      <c r="AH781" s="18"/>
    </row>
    <row r="782"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  <c r="AB782" s="18"/>
      <c r="AC782" s="18"/>
      <c r="AD782" s="18"/>
      <c r="AE782" s="18"/>
      <c r="AF782" s="18"/>
      <c r="AG782" s="18"/>
      <c r="AH782" s="18"/>
    </row>
    <row r="783"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  <c r="AB783" s="18"/>
      <c r="AC783" s="18"/>
      <c r="AD783" s="18"/>
      <c r="AE783" s="18"/>
      <c r="AF783" s="18"/>
      <c r="AG783" s="18"/>
      <c r="AH783" s="18"/>
    </row>
    <row r="784"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  <c r="AB784" s="18"/>
      <c r="AC784" s="18"/>
      <c r="AD784" s="18"/>
      <c r="AE784" s="18"/>
      <c r="AF784" s="18"/>
      <c r="AG784" s="18"/>
      <c r="AH784" s="18"/>
    </row>
    <row r="785"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  <c r="AB785" s="18"/>
      <c r="AC785" s="18"/>
      <c r="AD785" s="18"/>
      <c r="AE785" s="18"/>
      <c r="AF785" s="18"/>
      <c r="AG785" s="18"/>
      <c r="AH785" s="18"/>
    </row>
    <row r="786"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  <c r="AB786" s="18"/>
      <c r="AC786" s="18"/>
      <c r="AD786" s="18"/>
      <c r="AE786" s="18"/>
      <c r="AF786" s="18"/>
      <c r="AG786" s="18"/>
      <c r="AH786" s="18"/>
    </row>
    <row r="787"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  <c r="AB787" s="18"/>
      <c r="AC787" s="18"/>
      <c r="AD787" s="18"/>
      <c r="AE787" s="18"/>
      <c r="AF787" s="18"/>
      <c r="AG787" s="18"/>
      <c r="AH787" s="18"/>
    </row>
    <row r="788"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  <c r="AB788" s="18"/>
      <c r="AC788" s="18"/>
      <c r="AD788" s="18"/>
      <c r="AE788" s="18"/>
      <c r="AF788" s="18"/>
      <c r="AG788" s="18"/>
      <c r="AH788" s="18"/>
    </row>
    <row r="789"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  <c r="AB789" s="18"/>
      <c r="AC789" s="18"/>
      <c r="AD789" s="18"/>
      <c r="AE789" s="18"/>
      <c r="AF789" s="18"/>
      <c r="AG789" s="18"/>
      <c r="AH789" s="18"/>
    </row>
    <row r="790"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  <c r="AB790" s="18"/>
      <c r="AC790" s="18"/>
      <c r="AD790" s="18"/>
      <c r="AE790" s="18"/>
      <c r="AF790" s="18"/>
      <c r="AG790" s="18"/>
      <c r="AH790" s="18"/>
    </row>
    <row r="791"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  <c r="AB791" s="18"/>
      <c r="AC791" s="18"/>
      <c r="AD791" s="18"/>
      <c r="AE791" s="18"/>
      <c r="AF791" s="18"/>
      <c r="AG791" s="18"/>
      <c r="AH791" s="18"/>
    </row>
    <row r="792"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  <c r="AB792" s="18"/>
      <c r="AC792" s="18"/>
      <c r="AD792" s="18"/>
      <c r="AE792" s="18"/>
      <c r="AF792" s="18"/>
      <c r="AG792" s="18"/>
      <c r="AH792" s="18"/>
    </row>
    <row r="793"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  <c r="AB793" s="18"/>
      <c r="AC793" s="18"/>
      <c r="AD793" s="18"/>
      <c r="AE793" s="18"/>
      <c r="AF793" s="18"/>
      <c r="AG793" s="18"/>
      <c r="AH793" s="18"/>
    </row>
    <row r="794"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  <c r="AB794" s="18"/>
      <c r="AC794" s="18"/>
      <c r="AD794" s="18"/>
      <c r="AE794" s="18"/>
      <c r="AF794" s="18"/>
      <c r="AG794" s="18"/>
      <c r="AH794" s="18"/>
    </row>
    <row r="795"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  <c r="AB795" s="18"/>
      <c r="AC795" s="18"/>
      <c r="AD795" s="18"/>
      <c r="AE795" s="18"/>
      <c r="AF795" s="18"/>
      <c r="AG795" s="18"/>
      <c r="AH795" s="18"/>
    </row>
    <row r="796"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  <c r="AB796" s="18"/>
      <c r="AC796" s="18"/>
      <c r="AD796" s="18"/>
      <c r="AE796" s="18"/>
      <c r="AF796" s="18"/>
      <c r="AG796" s="18"/>
      <c r="AH796" s="18"/>
    </row>
    <row r="797"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  <c r="AB797" s="18"/>
      <c r="AC797" s="18"/>
      <c r="AD797" s="18"/>
      <c r="AE797" s="18"/>
      <c r="AF797" s="18"/>
      <c r="AG797" s="18"/>
      <c r="AH797" s="18"/>
    </row>
    <row r="798"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  <c r="AB798" s="18"/>
      <c r="AC798" s="18"/>
      <c r="AD798" s="18"/>
      <c r="AE798" s="18"/>
      <c r="AF798" s="18"/>
      <c r="AG798" s="18"/>
      <c r="AH798" s="18"/>
    </row>
    <row r="799"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  <c r="AB799" s="18"/>
      <c r="AC799" s="18"/>
      <c r="AD799" s="18"/>
      <c r="AE799" s="18"/>
      <c r="AF799" s="18"/>
      <c r="AG799" s="18"/>
      <c r="AH799" s="18"/>
    </row>
    <row r="800"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  <c r="AB800" s="18"/>
      <c r="AC800" s="18"/>
      <c r="AD800" s="18"/>
      <c r="AE800" s="18"/>
      <c r="AF800" s="18"/>
      <c r="AG800" s="18"/>
      <c r="AH800" s="18"/>
    </row>
    <row r="801"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  <c r="AB801" s="18"/>
      <c r="AC801" s="18"/>
      <c r="AD801" s="18"/>
      <c r="AE801" s="18"/>
      <c r="AF801" s="18"/>
      <c r="AG801" s="18"/>
      <c r="AH801" s="18"/>
    </row>
    <row r="802"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  <c r="AB802" s="18"/>
      <c r="AC802" s="18"/>
      <c r="AD802" s="18"/>
      <c r="AE802" s="18"/>
      <c r="AF802" s="18"/>
      <c r="AG802" s="18"/>
      <c r="AH802" s="18"/>
    </row>
    <row r="803"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  <c r="AB803" s="18"/>
      <c r="AC803" s="18"/>
      <c r="AD803" s="18"/>
      <c r="AE803" s="18"/>
      <c r="AF803" s="18"/>
      <c r="AG803" s="18"/>
      <c r="AH803" s="18"/>
    </row>
    <row r="804"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  <c r="AB804" s="18"/>
      <c r="AC804" s="18"/>
      <c r="AD804" s="18"/>
      <c r="AE804" s="18"/>
      <c r="AF804" s="18"/>
      <c r="AG804" s="18"/>
      <c r="AH804" s="18"/>
    </row>
    <row r="805"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  <c r="AA805" s="18"/>
      <c r="AB805" s="18"/>
      <c r="AC805" s="18"/>
      <c r="AD805" s="18"/>
      <c r="AE805" s="18"/>
      <c r="AF805" s="18"/>
      <c r="AG805" s="18"/>
      <c r="AH805" s="18"/>
    </row>
    <row r="806"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  <c r="AA806" s="18"/>
      <c r="AB806" s="18"/>
      <c r="AC806" s="18"/>
      <c r="AD806" s="18"/>
      <c r="AE806" s="18"/>
      <c r="AF806" s="18"/>
      <c r="AG806" s="18"/>
      <c r="AH806" s="18"/>
    </row>
    <row r="807"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  <c r="AA807" s="18"/>
      <c r="AB807" s="18"/>
      <c r="AC807" s="18"/>
      <c r="AD807" s="18"/>
      <c r="AE807" s="18"/>
      <c r="AF807" s="18"/>
      <c r="AG807" s="18"/>
      <c r="AH807" s="18"/>
    </row>
    <row r="808"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  <c r="AB808" s="18"/>
      <c r="AC808" s="18"/>
      <c r="AD808" s="18"/>
      <c r="AE808" s="18"/>
      <c r="AF808" s="18"/>
      <c r="AG808" s="18"/>
      <c r="AH808" s="18"/>
    </row>
    <row r="809"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  <c r="AB809" s="18"/>
      <c r="AC809" s="18"/>
      <c r="AD809" s="18"/>
      <c r="AE809" s="18"/>
      <c r="AF809" s="18"/>
      <c r="AG809" s="18"/>
      <c r="AH809" s="18"/>
    </row>
    <row r="810"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  <c r="AB810" s="18"/>
      <c r="AC810" s="18"/>
      <c r="AD810" s="18"/>
      <c r="AE810" s="18"/>
      <c r="AF810" s="18"/>
      <c r="AG810" s="18"/>
      <c r="AH810" s="18"/>
    </row>
    <row r="811"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  <c r="AB811" s="18"/>
      <c r="AC811" s="18"/>
      <c r="AD811" s="18"/>
      <c r="AE811" s="18"/>
      <c r="AF811" s="18"/>
      <c r="AG811" s="18"/>
      <c r="AH811" s="18"/>
    </row>
    <row r="812"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  <c r="AB812" s="18"/>
      <c r="AC812" s="18"/>
      <c r="AD812" s="18"/>
      <c r="AE812" s="18"/>
      <c r="AF812" s="18"/>
      <c r="AG812" s="18"/>
      <c r="AH812" s="18"/>
    </row>
    <row r="813"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  <c r="AB813" s="18"/>
      <c r="AC813" s="18"/>
      <c r="AD813" s="18"/>
      <c r="AE813" s="18"/>
      <c r="AF813" s="18"/>
      <c r="AG813" s="18"/>
      <c r="AH813" s="18"/>
    </row>
    <row r="814"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  <c r="AB814" s="18"/>
      <c r="AC814" s="18"/>
      <c r="AD814" s="18"/>
      <c r="AE814" s="18"/>
      <c r="AF814" s="18"/>
      <c r="AG814" s="18"/>
      <c r="AH814" s="18"/>
    </row>
    <row r="815"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  <c r="AB815" s="18"/>
      <c r="AC815" s="18"/>
      <c r="AD815" s="18"/>
      <c r="AE815" s="18"/>
      <c r="AF815" s="18"/>
      <c r="AG815" s="18"/>
      <c r="AH815" s="18"/>
    </row>
    <row r="816"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  <c r="AB816" s="18"/>
      <c r="AC816" s="18"/>
      <c r="AD816" s="18"/>
      <c r="AE816" s="18"/>
      <c r="AF816" s="18"/>
      <c r="AG816" s="18"/>
      <c r="AH816" s="18"/>
    </row>
    <row r="817"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  <c r="AB817" s="18"/>
      <c r="AC817" s="18"/>
      <c r="AD817" s="18"/>
      <c r="AE817" s="18"/>
      <c r="AF817" s="18"/>
      <c r="AG817" s="18"/>
      <c r="AH817" s="18"/>
    </row>
    <row r="818"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  <c r="AB818" s="18"/>
      <c r="AC818" s="18"/>
      <c r="AD818" s="18"/>
      <c r="AE818" s="18"/>
      <c r="AF818" s="18"/>
      <c r="AG818" s="18"/>
      <c r="AH818" s="18"/>
    </row>
    <row r="819"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  <c r="AB819" s="18"/>
      <c r="AC819" s="18"/>
      <c r="AD819" s="18"/>
      <c r="AE819" s="18"/>
      <c r="AF819" s="18"/>
      <c r="AG819" s="18"/>
      <c r="AH819" s="18"/>
    </row>
    <row r="820"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  <c r="AB820" s="18"/>
      <c r="AC820" s="18"/>
      <c r="AD820" s="18"/>
      <c r="AE820" s="18"/>
      <c r="AF820" s="18"/>
      <c r="AG820" s="18"/>
      <c r="AH820" s="18"/>
    </row>
    <row r="821"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  <c r="AB821" s="18"/>
      <c r="AC821" s="18"/>
      <c r="AD821" s="18"/>
      <c r="AE821" s="18"/>
      <c r="AF821" s="18"/>
      <c r="AG821" s="18"/>
      <c r="AH821" s="18"/>
    </row>
    <row r="822"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  <c r="AB822" s="18"/>
      <c r="AC822" s="18"/>
      <c r="AD822" s="18"/>
      <c r="AE822" s="18"/>
      <c r="AF822" s="18"/>
      <c r="AG822" s="18"/>
      <c r="AH822" s="18"/>
    </row>
    <row r="823"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  <c r="AB823" s="18"/>
      <c r="AC823" s="18"/>
      <c r="AD823" s="18"/>
      <c r="AE823" s="18"/>
      <c r="AF823" s="18"/>
      <c r="AG823" s="18"/>
      <c r="AH823" s="18"/>
    </row>
    <row r="824"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  <c r="AB824" s="18"/>
      <c r="AC824" s="18"/>
      <c r="AD824" s="18"/>
      <c r="AE824" s="18"/>
      <c r="AF824" s="18"/>
      <c r="AG824" s="18"/>
      <c r="AH824" s="18"/>
    </row>
    <row r="825"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  <c r="AB825" s="18"/>
      <c r="AC825" s="18"/>
      <c r="AD825" s="18"/>
      <c r="AE825" s="18"/>
      <c r="AF825" s="18"/>
      <c r="AG825" s="18"/>
      <c r="AH825" s="18"/>
    </row>
    <row r="826"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  <c r="AB826" s="18"/>
      <c r="AC826" s="18"/>
      <c r="AD826" s="18"/>
      <c r="AE826" s="18"/>
      <c r="AF826" s="18"/>
      <c r="AG826" s="18"/>
      <c r="AH826" s="18"/>
    </row>
    <row r="827"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  <c r="AB827" s="18"/>
      <c r="AC827" s="18"/>
      <c r="AD827" s="18"/>
      <c r="AE827" s="18"/>
      <c r="AF827" s="18"/>
      <c r="AG827" s="18"/>
      <c r="AH827" s="18"/>
    </row>
    <row r="828"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  <c r="AB828" s="18"/>
      <c r="AC828" s="18"/>
      <c r="AD828" s="18"/>
      <c r="AE828" s="18"/>
      <c r="AF828" s="18"/>
      <c r="AG828" s="18"/>
      <c r="AH828" s="18"/>
    </row>
    <row r="829"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  <c r="AB829" s="18"/>
      <c r="AC829" s="18"/>
      <c r="AD829" s="18"/>
      <c r="AE829" s="18"/>
      <c r="AF829" s="18"/>
      <c r="AG829" s="18"/>
      <c r="AH829" s="18"/>
    </row>
    <row r="830"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  <c r="AB830" s="18"/>
      <c r="AC830" s="18"/>
      <c r="AD830" s="18"/>
      <c r="AE830" s="18"/>
      <c r="AF830" s="18"/>
      <c r="AG830" s="18"/>
      <c r="AH830" s="18"/>
    </row>
    <row r="831"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  <c r="AB831" s="18"/>
      <c r="AC831" s="18"/>
      <c r="AD831" s="18"/>
      <c r="AE831" s="18"/>
      <c r="AF831" s="18"/>
      <c r="AG831" s="18"/>
      <c r="AH831" s="18"/>
    </row>
    <row r="832"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  <c r="AB832" s="18"/>
      <c r="AC832" s="18"/>
      <c r="AD832" s="18"/>
      <c r="AE832" s="18"/>
      <c r="AF832" s="18"/>
      <c r="AG832" s="18"/>
      <c r="AH832" s="18"/>
    </row>
    <row r="833"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  <c r="AB833" s="18"/>
      <c r="AC833" s="18"/>
      <c r="AD833" s="18"/>
      <c r="AE833" s="18"/>
      <c r="AF833" s="18"/>
      <c r="AG833" s="18"/>
      <c r="AH833" s="18"/>
    </row>
    <row r="834"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  <c r="AB834" s="18"/>
      <c r="AC834" s="18"/>
      <c r="AD834" s="18"/>
      <c r="AE834" s="18"/>
      <c r="AF834" s="18"/>
      <c r="AG834" s="18"/>
      <c r="AH834" s="18"/>
    </row>
    <row r="835"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  <c r="AB835" s="18"/>
      <c r="AC835" s="18"/>
      <c r="AD835" s="18"/>
      <c r="AE835" s="18"/>
      <c r="AF835" s="18"/>
      <c r="AG835" s="18"/>
      <c r="AH835" s="18"/>
    </row>
    <row r="836"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  <c r="AB836" s="18"/>
      <c r="AC836" s="18"/>
      <c r="AD836" s="18"/>
      <c r="AE836" s="18"/>
      <c r="AF836" s="18"/>
      <c r="AG836" s="18"/>
      <c r="AH836" s="18"/>
    </row>
    <row r="837"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  <c r="AB837" s="18"/>
      <c r="AC837" s="18"/>
      <c r="AD837" s="18"/>
      <c r="AE837" s="18"/>
      <c r="AF837" s="18"/>
      <c r="AG837" s="18"/>
      <c r="AH837" s="18"/>
    </row>
    <row r="838"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  <c r="AB838" s="18"/>
      <c r="AC838" s="18"/>
      <c r="AD838" s="18"/>
      <c r="AE838" s="18"/>
      <c r="AF838" s="18"/>
      <c r="AG838" s="18"/>
      <c r="AH838" s="18"/>
    </row>
    <row r="839"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  <c r="AB839" s="18"/>
      <c r="AC839" s="18"/>
      <c r="AD839" s="18"/>
      <c r="AE839" s="18"/>
      <c r="AF839" s="18"/>
      <c r="AG839" s="18"/>
      <c r="AH839" s="18"/>
    </row>
    <row r="840"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  <c r="AB840" s="18"/>
      <c r="AC840" s="18"/>
      <c r="AD840" s="18"/>
      <c r="AE840" s="18"/>
      <c r="AF840" s="18"/>
      <c r="AG840" s="18"/>
      <c r="AH840" s="18"/>
    </row>
    <row r="841"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  <c r="AB841" s="18"/>
      <c r="AC841" s="18"/>
      <c r="AD841" s="18"/>
      <c r="AE841" s="18"/>
      <c r="AF841" s="18"/>
      <c r="AG841" s="18"/>
      <c r="AH841" s="18"/>
    </row>
    <row r="842"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  <c r="AB842" s="18"/>
      <c r="AC842" s="18"/>
      <c r="AD842" s="18"/>
      <c r="AE842" s="18"/>
      <c r="AF842" s="18"/>
      <c r="AG842" s="18"/>
      <c r="AH842" s="18"/>
    </row>
    <row r="843"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  <c r="AB843" s="18"/>
      <c r="AC843" s="18"/>
      <c r="AD843" s="18"/>
      <c r="AE843" s="18"/>
      <c r="AF843" s="18"/>
      <c r="AG843" s="18"/>
      <c r="AH843" s="18"/>
    </row>
    <row r="844"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  <c r="AA844" s="18"/>
      <c r="AB844" s="18"/>
      <c r="AC844" s="18"/>
      <c r="AD844" s="18"/>
      <c r="AE844" s="18"/>
      <c r="AF844" s="18"/>
      <c r="AG844" s="18"/>
      <c r="AH844" s="18"/>
    </row>
    <row r="845"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  <c r="AA845" s="18"/>
      <c r="AB845" s="18"/>
      <c r="AC845" s="18"/>
      <c r="AD845" s="18"/>
      <c r="AE845" s="18"/>
      <c r="AF845" s="18"/>
      <c r="AG845" s="18"/>
      <c r="AH845" s="18"/>
    </row>
    <row r="846"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  <c r="AB846" s="18"/>
      <c r="AC846" s="18"/>
      <c r="AD846" s="18"/>
      <c r="AE846" s="18"/>
      <c r="AF846" s="18"/>
      <c r="AG846" s="18"/>
      <c r="AH846" s="18"/>
    </row>
    <row r="847"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  <c r="AB847" s="18"/>
      <c r="AC847" s="18"/>
      <c r="AD847" s="18"/>
      <c r="AE847" s="18"/>
      <c r="AF847" s="18"/>
      <c r="AG847" s="18"/>
      <c r="AH847" s="18"/>
    </row>
    <row r="848"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  <c r="AB848" s="18"/>
      <c r="AC848" s="18"/>
      <c r="AD848" s="18"/>
      <c r="AE848" s="18"/>
      <c r="AF848" s="18"/>
      <c r="AG848" s="18"/>
      <c r="AH848" s="18"/>
    </row>
    <row r="849"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  <c r="AB849" s="18"/>
      <c r="AC849" s="18"/>
      <c r="AD849" s="18"/>
      <c r="AE849" s="18"/>
      <c r="AF849" s="18"/>
      <c r="AG849" s="18"/>
      <c r="AH849" s="18"/>
    </row>
    <row r="850"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  <c r="AB850" s="18"/>
      <c r="AC850" s="18"/>
      <c r="AD850" s="18"/>
      <c r="AE850" s="18"/>
      <c r="AF850" s="18"/>
      <c r="AG850" s="18"/>
      <c r="AH850" s="18"/>
    </row>
    <row r="851"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  <c r="AB851" s="18"/>
      <c r="AC851" s="18"/>
      <c r="AD851" s="18"/>
      <c r="AE851" s="18"/>
      <c r="AF851" s="18"/>
      <c r="AG851" s="18"/>
      <c r="AH851" s="18"/>
    </row>
    <row r="852"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  <c r="AB852" s="18"/>
      <c r="AC852" s="18"/>
      <c r="AD852" s="18"/>
      <c r="AE852" s="18"/>
      <c r="AF852" s="18"/>
      <c r="AG852" s="18"/>
      <c r="AH852" s="18"/>
    </row>
    <row r="853"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  <c r="AB853" s="18"/>
      <c r="AC853" s="18"/>
      <c r="AD853" s="18"/>
      <c r="AE853" s="18"/>
      <c r="AF853" s="18"/>
      <c r="AG853" s="18"/>
      <c r="AH853" s="18"/>
    </row>
    <row r="854"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  <c r="AB854" s="18"/>
      <c r="AC854" s="18"/>
      <c r="AD854" s="18"/>
      <c r="AE854" s="18"/>
      <c r="AF854" s="18"/>
      <c r="AG854" s="18"/>
      <c r="AH854" s="18"/>
    </row>
    <row r="855"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  <c r="AB855" s="18"/>
      <c r="AC855" s="18"/>
      <c r="AD855" s="18"/>
      <c r="AE855" s="18"/>
      <c r="AF855" s="18"/>
      <c r="AG855" s="18"/>
      <c r="AH855" s="18"/>
    </row>
    <row r="856"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  <c r="AB856" s="18"/>
      <c r="AC856" s="18"/>
      <c r="AD856" s="18"/>
      <c r="AE856" s="18"/>
      <c r="AF856" s="18"/>
      <c r="AG856" s="18"/>
      <c r="AH856" s="18"/>
    </row>
    <row r="857"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  <c r="AB857" s="18"/>
      <c r="AC857" s="18"/>
      <c r="AD857" s="18"/>
      <c r="AE857" s="18"/>
      <c r="AF857" s="18"/>
      <c r="AG857" s="18"/>
      <c r="AH857" s="18"/>
    </row>
    <row r="858"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  <c r="AB858" s="18"/>
      <c r="AC858" s="18"/>
      <c r="AD858" s="18"/>
      <c r="AE858" s="18"/>
      <c r="AF858" s="18"/>
      <c r="AG858" s="18"/>
      <c r="AH858" s="18"/>
    </row>
    <row r="859"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  <c r="AB859" s="18"/>
      <c r="AC859" s="18"/>
      <c r="AD859" s="18"/>
      <c r="AE859" s="18"/>
      <c r="AF859" s="18"/>
      <c r="AG859" s="18"/>
      <c r="AH859" s="18"/>
    </row>
    <row r="860"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  <c r="AB860" s="18"/>
      <c r="AC860" s="18"/>
      <c r="AD860" s="18"/>
      <c r="AE860" s="18"/>
      <c r="AF860" s="18"/>
      <c r="AG860" s="18"/>
      <c r="AH860" s="18"/>
    </row>
    <row r="861"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  <c r="AB861" s="18"/>
      <c r="AC861" s="18"/>
      <c r="AD861" s="18"/>
      <c r="AE861" s="18"/>
      <c r="AF861" s="18"/>
      <c r="AG861" s="18"/>
      <c r="AH861" s="18"/>
    </row>
    <row r="862"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  <c r="AB862" s="18"/>
      <c r="AC862" s="18"/>
      <c r="AD862" s="18"/>
      <c r="AE862" s="18"/>
      <c r="AF862" s="18"/>
      <c r="AG862" s="18"/>
      <c r="AH862" s="18"/>
    </row>
    <row r="863"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  <c r="AB863" s="18"/>
      <c r="AC863" s="18"/>
      <c r="AD863" s="18"/>
      <c r="AE863" s="18"/>
      <c r="AF863" s="18"/>
      <c r="AG863" s="18"/>
      <c r="AH863" s="18"/>
    </row>
    <row r="864"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  <c r="AB864" s="18"/>
      <c r="AC864" s="18"/>
      <c r="AD864" s="18"/>
      <c r="AE864" s="18"/>
      <c r="AF864" s="18"/>
      <c r="AG864" s="18"/>
      <c r="AH864" s="18"/>
    </row>
    <row r="865"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  <c r="AB865" s="18"/>
      <c r="AC865" s="18"/>
      <c r="AD865" s="18"/>
      <c r="AE865" s="18"/>
      <c r="AF865" s="18"/>
      <c r="AG865" s="18"/>
      <c r="AH865" s="18"/>
    </row>
    <row r="866"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  <c r="AB866" s="18"/>
      <c r="AC866" s="18"/>
      <c r="AD866" s="18"/>
      <c r="AE866" s="18"/>
      <c r="AF866" s="18"/>
      <c r="AG866" s="18"/>
      <c r="AH866" s="18"/>
    </row>
    <row r="867"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  <c r="AB867" s="18"/>
      <c r="AC867" s="18"/>
      <c r="AD867" s="18"/>
      <c r="AE867" s="18"/>
      <c r="AF867" s="18"/>
      <c r="AG867" s="18"/>
      <c r="AH867" s="18"/>
    </row>
    <row r="868"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  <c r="AB868" s="18"/>
      <c r="AC868" s="18"/>
      <c r="AD868" s="18"/>
      <c r="AE868" s="18"/>
      <c r="AF868" s="18"/>
      <c r="AG868" s="18"/>
      <c r="AH868" s="18"/>
    </row>
    <row r="869"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  <c r="AB869" s="18"/>
      <c r="AC869" s="18"/>
      <c r="AD869" s="18"/>
      <c r="AE869" s="18"/>
      <c r="AF869" s="18"/>
      <c r="AG869" s="18"/>
      <c r="AH869" s="18"/>
    </row>
    <row r="870"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  <c r="AB870" s="18"/>
      <c r="AC870" s="18"/>
      <c r="AD870" s="18"/>
      <c r="AE870" s="18"/>
      <c r="AF870" s="18"/>
      <c r="AG870" s="18"/>
      <c r="AH870" s="18"/>
    </row>
    <row r="871"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  <c r="AB871" s="18"/>
      <c r="AC871" s="18"/>
      <c r="AD871" s="18"/>
      <c r="AE871" s="18"/>
      <c r="AF871" s="18"/>
      <c r="AG871" s="18"/>
      <c r="AH871" s="18"/>
    </row>
    <row r="872"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  <c r="AB872" s="18"/>
      <c r="AC872" s="18"/>
      <c r="AD872" s="18"/>
      <c r="AE872" s="18"/>
      <c r="AF872" s="18"/>
      <c r="AG872" s="18"/>
      <c r="AH872" s="18"/>
    </row>
    <row r="873"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  <c r="AB873" s="18"/>
      <c r="AC873" s="18"/>
      <c r="AD873" s="18"/>
      <c r="AE873" s="18"/>
      <c r="AF873" s="18"/>
      <c r="AG873" s="18"/>
      <c r="AH873" s="18"/>
    </row>
    <row r="874"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  <c r="AB874" s="18"/>
      <c r="AC874" s="18"/>
      <c r="AD874" s="18"/>
      <c r="AE874" s="18"/>
      <c r="AF874" s="18"/>
      <c r="AG874" s="18"/>
      <c r="AH874" s="18"/>
    </row>
    <row r="875"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  <c r="AB875" s="18"/>
      <c r="AC875" s="18"/>
      <c r="AD875" s="18"/>
      <c r="AE875" s="18"/>
      <c r="AF875" s="18"/>
      <c r="AG875" s="18"/>
      <c r="AH875" s="18"/>
    </row>
    <row r="876"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  <c r="AB876" s="18"/>
      <c r="AC876" s="18"/>
      <c r="AD876" s="18"/>
      <c r="AE876" s="18"/>
      <c r="AF876" s="18"/>
      <c r="AG876" s="18"/>
      <c r="AH876" s="18"/>
    </row>
    <row r="877"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  <c r="AB877" s="18"/>
      <c r="AC877" s="18"/>
      <c r="AD877" s="18"/>
      <c r="AE877" s="18"/>
      <c r="AF877" s="18"/>
      <c r="AG877" s="18"/>
      <c r="AH877" s="18"/>
    </row>
    <row r="878"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  <c r="AB878" s="18"/>
      <c r="AC878" s="18"/>
      <c r="AD878" s="18"/>
      <c r="AE878" s="18"/>
      <c r="AF878" s="18"/>
      <c r="AG878" s="18"/>
      <c r="AH878" s="18"/>
    </row>
    <row r="879"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  <c r="AB879" s="18"/>
      <c r="AC879" s="18"/>
      <c r="AD879" s="18"/>
      <c r="AE879" s="18"/>
      <c r="AF879" s="18"/>
      <c r="AG879" s="18"/>
      <c r="AH879" s="18"/>
    </row>
    <row r="880"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  <c r="AB880" s="18"/>
      <c r="AC880" s="18"/>
      <c r="AD880" s="18"/>
      <c r="AE880" s="18"/>
      <c r="AF880" s="18"/>
      <c r="AG880" s="18"/>
      <c r="AH880" s="18"/>
    </row>
    <row r="881"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  <c r="AB881" s="18"/>
      <c r="AC881" s="18"/>
      <c r="AD881" s="18"/>
      <c r="AE881" s="18"/>
      <c r="AF881" s="18"/>
      <c r="AG881" s="18"/>
      <c r="AH881" s="18"/>
    </row>
    <row r="882"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  <c r="AB882" s="18"/>
      <c r="AC882" s="18"/>
      <c r="AD882" s="18"/>
      <c r="AE882" s="18"/>
      <c r="AF882" s="18"/>
      <c r="AG882" s="18"/>
      <c r="AH882" s="18"/>
    </row>
    <row r="883"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  <c r="AB883" s="18"/>
      <c r="AC883" s="18"/>
      <c r="AD883" s="18"/>
      <c r="AE883" s="18"/>
      <c r="AF883" s="18"/>
      <c r="AG883" s="18"/>
      <c r="AH883" s="18"/>
    </row>
    <row r="884"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  <c r="AB884" s="18"/>
      <c r="AC884" s="18"/>
      <c r="AD884" s="18"/>
      <c r="AE884" s="18"/>
      <c r="AF884" s="18"/>
      <c r="AG884" s="18"/>
      <c r="AH884" s="18"/>
    </row>
    <row r="885"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  <c r="AB885" s="18"/>
      <c r="AC885" s="18"/>
      <c r="AD885" s="18"/>
      <c r="AE885" s="18"/>
      <c r="AF885" s="18"/>
      <c r="AG885" s="18"/>
      <c r="AH885" s="18"/>
    </row>
    <row r="886"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  <c r="AB886" s="18"/>
      <c r="AC886" s="18"/>
      <c r="AD886" s="18"/>
      <c r="AE886" s="18"/>
      <c r="AF886" s="18"/>
      <c r="AG886" s="18"/>
      <c r="AH886" s="18"/>
    </row>
    <row r="887"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  <c r="AB887" s="18"/>
      <c r="AC887" s="18"/>
      <c r="AD887" s="18"/>
      <c r="AE887" s="18"/>
      <c r="AF887" s="18"/>
      <c r="AG887" s="18"/>
      <c r="AH887" s="18"/>
    </row>
    <row r="888"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  <c r="AB888" s="18"/>
      <c r="AC888" s="18"/>
      <c r="AD888" s="18"/>
      <c r="AE888" s="18"/>
      <c r="AF888" s="18"/>
      <c r="AG888" s="18"/>
      <c r="AH888" s="18"/>
    </row>
    <row r="889"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  <c r="AB889" s="18"/>
      <c r="AC889" s="18"/>
      <c r="AD889" s="18"/>
      <c r="AE889" s="18"/>
      <c r="AF889" s="18"/>
      <c r="AG889" s="18"/>
      <c r="AH889" s="18"/>
    </row>
    <row r="890"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  <c r="AB890" s="18"/>
      <c r="AC890" s="18"/>
      <c r="AD890" s="18"/>
      <c r="AE890" s="18"/>
      <c r="AF890" s="18"/>
      <c r="AG890" s="18"/>
      <c r="AH890" s="18"/>
    </row>
    <row r="891"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  <c r="AB891" s="18"/>
      <c r="AC891" s="18"/>
      <c r="AD891" s="18"/>
      <c r="AE891" s="18"/>
      <c r="AF891" s="18"/>
      <c r="AG891" s="18"/>
      <c r="AH891" s="18"/>
    </row>
    <row r="892"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  <c r="AB892" s="18"/>
      <c r="AC892" s="18"/>
      <c r="AD892" s="18"/>
      <c r="AE892" s="18"/>
      <c r="AF892" s="18"/>
      <c r="AG892" s="18"/>
      <c r="AH892" s="18"/>
    </row>
    <row r="893"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  <c r="AB893" s="18"/>
      <c r="AC893" s="18"/>
      <c r="AD893" s="18"/>
      <c r="AE893" s="18"/>
      <c r="AF893" s="18"/>
      <c r="AG893" s="18"/>
      <c r="AH893" s="18"/>
    </row>
    <row r="894"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  <c r="AB894" s="18"/>
      <c r="AC894" s="18"/>
      <c r="AD894" s="18"/>
      <c r="AE894" s="18"/>
      <c r="AF894" s="18"/>
      <c r="AG894" s="18"/>
      <c r="AH894" s="18"/>
    </row>
    <row r="895"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  <c r="AB895" s="18"/>
      <c r="AC895" s="18"/>
      <c r="AD895" s="18"/>
      <c r="AE895" s="18"/>
      <c r="AF895" s="18"/>
      <c r="AG895" s="18"/>
      <c r="AH895" s="18"/>
    </row>
    <row r="896"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  <c r="AB896" s="18"/>
      <c r="AC896" s="18"/>
      <c r="AD896" s="18"/>
      <c r="AE896" s="18"/>
      <c r="AF896" s="18"/>
      <c r="AG896" s="18"/>
      <c r="AH896" s="18"/>
    </row>
    <row r="897"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  <c r="AB897" s="18"/>
      <c r="AC897" s="18"/>
      <c r="AD897" s="18"/>
      <c r="AE897" s="18"/>
      <c r="AF897" s="18"/>
      <c r="AG897" s="18"/>
      <c r="AH897" s="18"/>
    </row>
    <row r="898"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  <c r="AB898" s="18"/>
      <c r="AC898" s="18"/>
      <c r="AD898" s="18"/>
      <c r="AE898" s="18"/>
      <c r="AF898" s="18"/>
      <c r="AG898" s="18"/>
      <c r="AH898" s="18"/>
    </row>
    <row r="899"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  <c r="AB899" s="18"/>
      <c r="AC899" s="18"/>
      <c r="AD899" s="18"/>
      <c r="AE899" s="18"/>
      <c r="AF899" s="18"/>
      <c r="AG899" s="18"/>
      <c r="AH899" s="18"/>
    </row>
    <row r="900"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  <c r="AB900" s="18"/>
      <c r="AC900" s="18"/>
      <c r="AD900" s="18"/>
      <c r="AE900" s="18"/>
      <c r="AF900" s="18"/>
      <c r="AG900" s="18"/>
      <c r="AH900" s="18"/>
    </row>
    <row r="901"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  <c r="AB901" s="18"/>
      <c r="AC901" s="18"/>
      <c r="AD901" s="18"/>
      <c r="AE901" s="18"/>
      <c r="AF901" s="18"/>
      <c r="AG901" s="18"/>
      <c r="AH901" s="18"/>
    </row>
    <row r="902"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  <c r="AB902" s="18"/>
      <c r="AC902" s="18"/>
      <c r="AD902" s="18"/>
      <c r="AE902" s="18"/>
      <c r="AF902" s="18"/>
      <c r="AG902" s="18"/>
      <c r="AH902" s="18"/>
    </row>
    <row r="903"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  <c r="AB903" s="18"/>
      <c r="AC903" s="18"/>
      <c r="AD903" s="18"/>
      <c r="AE903" s="18"/>
      <c r="AF903" s="18"/>
      <c r="AG903" s="18"/>
      <c r="AH903" s="18"/>
    </row>
    <row r="904"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  <c r="AB904" s="18"/>
      <c r="AC904" s="18"/>
      <c r="AD904" s="18"/>
      <c r="AE904" s="18"/>
      <c r="AF904" s="18"/>
      <c r="AG904" s="18"/>
      <c r="AH904" s="18"/>
    </row>
    <row r="905"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  <c r="AB905" s="18"/>
      <c r="AC905" s="18"/>
      <c r="AD905" s="18"/>
      <c r="AE905" s="18"/>
      <c r="AF905" s="18"/>
      <c r="AG905" s="18"/>
      <c r="AH905" s="18"/>
    </row>
    <row r="906"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  <c r="AB906" s="18"/>
      <c r="AC906" s="18"/>
      <c r="AD906" s="18"/>
      <c r="AE906" s="18"/>
      <c r="AF906" s="18"/>
      <c r="AG906" s="18"/>
      <c r="AH906" s="18"/>
    </row>
    <row r="907"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  <c r="AB907" s="18"/>
      <c r="AC907" s="18"/>
      <c r="AD907" s="18"/>
      <c r="AE907" s="18"/>
      <c r="AF907" s="18"/>
      <c r="AG907" s="18"/>
      <c r="AH907" s="18"/>
    </row>
    <row r="908"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  <c r="AB908" s="18"/>
      <c r="AC908" s="18"/>
      <c r="AD908" s="18"/>
      <c r="AE908" s="18"/>
      <c r="AF908" s="18"/>
      <c r="AG908" s="18"/>
      <c r="AH908" s="18"/>
    </row>
    <row r="909"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  <c r="AB909" s="18"/>
      <c r="AC909" s="18"/>
      <c r="AD909" s="18"/>
      <c r="AE909" s="18"/>
      <c r="AF909" s="18"/>
      <c r="AG909" s="18"/>
      <c r="AH909" s="18"/>
    </row>
    <row r="910"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  <c r="AB910" s="18"/>
      <c r="AC910" s="18"/>
      <c r="AD910" s="18"/>
      <c r="AE910" s="18"/>
      <c r="AF910" s="18"/>
      <c r="AG910" s="18"/>
      <c r="AH910" s="18"/>
    </row>
    <row r="911"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  <c r="AB911" s="18"/>
      <c r="AC911" s="18"/>
      <c r="AD911" s="18"/>
      <c r="AE911" s="18"/>
      <c r="AF911" s="18"/>
      <c r="AG911" s="18"/>
      <c r="AH911" s="18"/>
    </row>
    <row r="912"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  <c r="AB912" s="18"/>
      <c r="AC912" s="18"/>
      <c r="AD912" s="18"/>
      <c r="AE912" s="18"/>
      <c r="AF912" s="18"/>
      <c r="AG912" s="18"/>
      <c r="AH912" s="18"/>
    </row>
    <row r="913"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  <c r="AB913" s="18"/>
      <c r="AC913" s="18"/>
      <c r="AD913" s="18"/>
      <c r="AE913" s="18"/>
      <c r="AF913" s="18"/>
      <c r="AG913" s="18"/>
      <c r="AH913" s="18"/>
    </row>
    <row r="914"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  <c r="AB914" s="18"/>
      <c r="AC914" s="18"/>
      <c r="AD914" s="18"/>
      <c r="AE914" s="18"/>
      <c r="AF914" s="18"/>
      <c r="AG914" s="18"/>
      <c r="AH914" s="18"/>
    </row>
    <row r="915"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  <c r="AB915" s="18"/>
      <c r="AC915" s="18"/>
      <c r="AD915" s="18"/>
      <c r="AE915" s="18"/>
      <c r="AF915" s="18"/>
      <c r="AG915" s="18"/>
      <c r="AH915" s="18"/>
    </row>
    <row r="916"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  <c r="AB916" s="18"/>
      <c r="AC916" s="18"/>
      <c r="AD916" s="18"/>
      <c r="AE916" s="18"/>
      <c r="AF916" s="18"/>
      <c r="AG916" s="18"/>
      <c r="AH916" s="18"/>
    </row>
    <row r="917"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  <c r="AB917" s="18"/>
      <c r="AC917" s="18"/>
      <c r="AD917" s="18"/>
      <c r="AE917" s="18"/>
      <c r="AF917" s="18"/>
      <c r="AG917" s="18"/>
      <c r="AH917" s="18"/>
    </row>
    <row r="918"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  <c r="AB918" s="18"/>
      <c r="AC918" s="18"/>
      <c r="AD918" s="18"/>
      <c r="AE918" s="18"/>
      <c r="AF918" s="18"/>
      <c r="AG918" s="18"/>
      <c r="AH918" s="18"/>
    </row>
    <row r="919"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  <c r="AB919" s="18"/>
      <c r="AC919" s="18"/>
      <c r="AD919" s="18"/>
      <c r="AE919" s="18"/>
      <c r="AF919" s="18"/>
      <c r="AG919" s="18"/>
      <c r="AH919" s="18"/>
    </row>
    <row r="920"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  <c r="AB920" s="18"/>
      <c r="AC920" s="18"/>
      <c r="AD920" s="18"/>
      <c r="AE920" s="18"/>
      <c r="AF920" s="18"/>
      <c r="AG920" s="18"/>
      <c r="AH920" s="18"/>
    </row>
    <row r="921"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  <c r="AB921" s="18"/>
      <c r="AC921" s="18"/>
      <c r="AD921" s="18"/>
      <c r="AE921" s="18"/>
      <c r="AF921" s="18"/>
      <c r="AG921" s="18"/>
      <c r="AH921" s="18"/>
    </row>
    <row r="922"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  <c r="AB922" s="18"/>
      <c r="AC922" s="18"/>
      <c r="AD922" s="18"/>
      <c r="AE922" s="18"/>
      <c r="AF922" s="18"/>
      <c r="AG922" s="18"/>
      <c r="AH922" s="18"/>
    </row>
    <row r="923"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  <c r="AB923" s="18"/>
      <c r="AC923" s="18"/>
      <c r="AD923" s="18"/>
      <c r="AE923" s="18"/>
      <c r="AF923" s="18"/>
      <c r="AG923" s="18"/>
      <c r="AH923" s="18"/>
    </row>
    <row r="924"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  <c r="AB924" s="18"/>
      <c r="AC924" s="18"/>
      <c r="AD924" s="18"/>
      <c r="AE924" s="18"/>
      <c r="AF924" s="18"/>
      <c r="AG924" s="18"/>
      <c r="AH924" s="18"/>
    </row>
    <row r="925"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  <c r="AB925" s="18"/>
      <c r="AC925" s="18"/>
      <c r="AD925" s="18"/>
      <c r="AE925" s="18"/>
      <c r="AF925" s="18"/>
      <c r="AG925" s="18"/>
      <c r="AH925" s="18"/>
    </row>
    <row r="926"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  <c r="AB926" s="18"/>
      <c r="AC926" s="18"/>
      <c r="AD926" s="18"/>
      <c r="AE926" s="18"/>
      <c r="AF926" s="18"/>
      <c r="AG926" s="18"/>
      <c r="AH926" s="18"/>
    </row>
    <row r="927"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  <c r="AB927" s="18"/>
      <c r="AC927" s="18"/>
      <c r="AD927" s="18"/>
      <c r="AE927" s="18"/>
      <c r="AF927" s="18"/>
      <c r="AG927" s="18"/>
      <c r="AH927" s="18"/>
    </row>
    <row r="928"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  <c r="AB928" s="18"/>
      <c r="AC928" s="18"/>
      <c r="AD928" s="18"/>
      <c r="AE928" s="18"/>
      <c r="AF928" s="18"/>
      <c r="AG928" s="18"/>
      <c r="AH928" s="18"/>
    </row>
    <row r="929"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  <c r="AB929" s="18"/>
      <c r="AC929" s="18"/>
      <c r="AD929" s="18"/>
      <c r="AE929" s="18"/>
      <c r="AF929" s="18"/>
      <c r="AG929" s="18"/>
      <c r="AH929" s="18"/>
    </row>
    <row r="930"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  <c r="AB930" s="18"/>
      <c r="AC930" s="18"/>
      <c r="AD930" s="18"/>
      <c r="AE930" s="18"/>
      <c r="AF930" s="18"/>
      <c r="AG930" s="18"/>
      <c r="AH930" s="18"/>
    </row>
    <row r="931"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  <c r="AB931" s="18"/>
      <c r="AC931" s="18"/>
      <c r="AD931" s="18"/>
      <c r="AE931" s="18"/>
      <c r="AF931" s="18"/>
      <c r="AG931" s="18"/>
      <c r="AH931" s="18"/>
    </row>
    <row r="932"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  <c r="AB932" s="18"/>
      <c r="AC932" s="18"/>
      <c r="AD932" s="18"/>
      <c r="AE932" s="18"/>
      <c r="AF932" s="18"/>
      <c r="AG932" s="18"/>
      <c r="AH932" s="18"/>
    </row>
    <row r="933"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  <c r="AB933" s="18"/>
      <c r="AC933" s="18"/>
      <c r="AD933" s="18"/>
      <c r="AE933" s="18"/>
      <c r="AF933" s="18"/>
      <c r="AG933" s="18"/>
      <c r="AH933" s="18"/>
    </row>
    <row r="934"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  <c r="AB934" s="18"/>
      <c r="AC934" s="18"/>
      <c r="AD934" s="18"/>
      <c r="AE934" s="18"/>
      <c r="AF934" s="18"/>
      <c r="AG934" s="18"/>
      <c r="AH934" s="18"/>
    </row>
    <row r="935"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  <c r="AB935" s="18"/>
      <c r="AC935" s="18"/>
      <c r="AD935" s="18"/>
      <c r="AE935" s="18"/>
      <c r="AF935" s="18"/>
      <c r="AG935" s="18"/>
      <c r="AH935" s="18"/>
    </row>
    <row r="936"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  <c r="AB936" s="18"/>
      <c r="AC936" s="18"/>
      <c r="AD936" s="18"/>
      <c r="AE936" s="18"/>
      <c r="AF936" s="18"/>
      <c r="AG936" s="18"/>
      <c r="AH936" s="18"/>
    </row>
    <row r="937"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  <c r="AB937" s="18"/>
      <c r="AC937" s="18"/>
      <c r="AD937" s="18"/>
      <c r="AE937" s="18"/>
      <c r="AF937" s="18"/>
      <c r="AG937" s="18"/>
      <c r="AH937" s="18"/>
    </row>
    <row r="938"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  <c r="AB938" s="18"/>
      <c r="AC938" s="18"/>
      <c r="AD938" s="18"/>
      <c r="AE938" s="18"/>
      <c r="AF938" s="18"/>
      <c r="AG938" s="18"/>
      <c r="AH938" s="18"/>
    </row>
    <row r="939"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  <c r="AB939" s="18"/>
      <c r="AC939" s="18"/>
      <c r="AD939" s="18"/>
      <c r="AE939" s="18"/>
      <c r="AF939" s="18"/>
      <c r="AG939" s="18"/>
      <c r="AH939" s="18"/>
    </row>
    <row r="940"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  <c r="AB940" s="18"/>
      <c r="AC940" s="18"/>
      <c r="AD940" s="18"/>
      <c r="AE940" s="18"/>
      <c r="AF940" s="18"/>
      <c r="AG940" s="18"/>
      <c r="AH940" s="18"/>
    </row>
    <row r="941"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  <c r="AB941" s="18"/>
      <c r="AC941" s="18"/>
      <c r="AD941" s="18"/>
      <c r="AE941" s="18"/>
      <c r="AF941" s="18"/>
      <c r="AG941" s="18"/>
      <c r="AH941" s="18"/>
    </row>
    <row r="942"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  <c r="AB942" s="18"/>
      <c r="AC942" s="18"/>
      <c r="AD942" s="18"/>
      <c r="AE942" s="18"/>
      <c r="AF942" s="18"/>
      <c r="AG942" s="18"/>
      <c r="AH942" s="18"/>
    </row>
    <row r="943"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  <c r="AB943" s="18"/>
      <c r="AC943" s="18"/>
      <c r="AD943" s="18"/>
      <c r="AE943" s="18"/>
      <c r="AF943" s="18"/>
      <c r="AG943" s="18"/>
      <c r="AH943" s="18"/>
    </row>
    <row r="944"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  <c r="AB944" s="18"/>
      <c r="AC944" s="18"/>
      <c r="AD944" s="18"/>
      <c r="AE944" s="18"/>
      <c r="AF944" s="18"/>
      <c r="AG944" s="18"/>
      <c r="AH944" s="18"/>
    </row>
    <row r="945"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  <c r="AB945" s="18"/>
      <c r="AC945" s="18"/>
      <c r="AD945" s="18"/>
      <c r="AE945" s="18"/>
      <c r="AF945" s="18"/>
      <c r="AG945" s="18"/>
      <c r="AH945" s="18"/>
    </row>
    <row r="946"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  <c r="AA946" s="18"/>
      <c r="AB946" s="18"/>
      <c r="AC946" s="18"/>
      <c r="AD946" s="18"/>
      <c r="AE946" s="18"/>
      <c r="AF946" s="18"/>
      <c r="AG946" s="18"/>
      <c r="AH946" s="18"/>
    </row>
    <row r="947"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  <c r="AA947" s="18"/>
      <c r="AB947" s="18"/>
      <c r="AC947" s="18"/>
      <c r="AD947" s="18"/>
      <c r="AE947" s="18"/>
      <c r="AF947" s="18"/>
      <c r="AG947" s="18"/>
      <c r="AH947" s="18"/>
    </row>
    <row r="948"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  <c r="AB948" s="18"/>
      <c r="AC948" s="18"/>
      <c r="AD948" s="18"/>
      <c r="AE948" s="18"/>
      <c r="AF948" s="18"/>
      <c r="AG948" s="18"/>
      <c r="AH948" s="18"/>
    </row>
    <row r="949"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  <c r="AB949" s="18"/>
      <c r="AC949" s="18"/>
      <c r="AD949" s="18"/>
      <c r="AE949" s="18"/>
      <c r="AF949" s="18"/>
      <c r="AG949" s="18"/>
      <c r="AH949" s="18"/>
    </row>
    <row r="950"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  <c r="AB950" s="18"/>
      <c r="AC950" s="18"/>
      <c r="AD950" s="18"/>
      <c r="AE950" s="18"/>
      <c r="AF950" s="18"/>
      <c r="AG950" s="18"/>
      <c r="AH950" s="18"/>
    </row>
    <row r="951"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  <c r="AB951" s="18"/>
      <c r="AC951" s="18"/>
      <c r="AD951" s="18"/>
      <c r="AE951" s="18"/>
      <c r="AF951" s="18"/>
      <c r="AG951" s="18"/>
      <c r="AH951" s="18"/>
    </row>
    <row r="952"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  <c r="AB952" s="18"/>
      <c r="AC952" s="18"/>
      <c r="AD952" s="18"/>
      <c r="AE952" s="18"/>
      <c r="AF952" s="18"/>
      <c r="AG952" s="18"/>
      <c r="AH952" s="18"/>
    </row>
    <row r="953"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  <c r="AB953" s="18"/>
      <c r="AC953" s="18"/>
      <c r="AD953" s="18"/>
      <c r="AE953" s="18"/>
      <c r="AF953" s="18"/>
      <c r="AG953" s="18"/>
      <c r="AH953" s="18"/>
    </row>
    <row r="954"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  <c r="AB954" s="18"/>
      <c r="AC954" s="18"/>
      <c r="AD954" s="18"/>
      <c r="AE954" s="18"/>
      <c r="AF954" s="18"/>
      <c r="AG954" s="18"/>
      <c r="AH954" s="18"/>
    </row>
    <row r="955"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  <c r="AB955" s="18"/>
      <c r="AC955" s="18"/>
      <c r="AD955" s="18"/>
      <c r="AE955" s="18"/>
      <c r="AF955" s="18"/>
      <c r="AG955" s="18"/>
      <c r="AH955" s="18"/>
    </row>
    <row r="956"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  <c r="AB956" s="18"/>
      <c r="AC956" s="18"/>
      <c r="AD956" s="18"/>
      <c r="AE956" s="18"/>
      <c r="AF956" s="18"/>
      <c r="AG956" s="18"/>
      <c r="AH956" s="18"/>
    </row>
    <row r="957"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  <c r="AB957" s="18"/>
      <c r="AC957" s="18"/>
      <c r="AD957" s="18"/>
      <c r="AE957" s="18"/>
      <c r="AF957" s="18"/>
      <c r="AG957" s="18"/>
      <c r="AH957" s="18"/>
    </row>
    <row r="958"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  <c r="AB958" s="18"/>
      <c r="AC958" s="18"/>
      <c r="AD958" s="18"/>
      <c r="AE958" s="18"/>
      <c r="AF958" s="18"/>
      <c r="AG958" s="18"/>
      <c r="AH958" s="18"/>
    </row>
    <row r="959"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  <c r="AB959" s="18"/>
      <c r="AC959" s="18"/>
      <c r="AD959" s="18"/>
      <c r="AE959" s="18"/>
      <c r="AF959" s="18"/>
      <c r="AG959" s="18"/>
      <c r="AH959" s="18"/>
    </row>
    <row r="960"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  <c r="AB960" s="18"/>
      <c r="AC960" s="18"/>
      <c r="AD960" s="18"/>
      <c r="AE960" s="18"/>
      <c r="AF960" s="18"/>
      <c r="AG960" s="18"/>
      <c r="AH960" s="18"/>
    </row>
    <row r="961"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  <c r="AB961" s="18"/>
      <c r="AC961" s="18"/>
      <c r="AD961" s="18"/>
      <c r="AE961" s="18"/>
      <c r="AF961" s="18"/>
      <c r="AG961" s="18"/>
      <c r="AH961" s="18"/>
    </row>
    <row r="962"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  <c r="AB962" s="18"/>
      <c r="AC962" s="18"/>
      <c r="AD962" s="18"/>
      <c r="AE962" s="18"/>
      <c r="AF962" s="18"/>
      <c r="AG962" s="18"/>
      <c r="AH962" s="18"/>
    </row>
    <row r="963"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  <c r="AB963" s="18"/>
      <c r="AC963" s="18"/>
      <c r="AD963" s="18"/>
      <c r="AE963" s="18"/>
      <c r="AF963" s="18"/>
      <c r="AG963" s="18"/>
      <c r="AH963" s="18"/>
    </row>
    <row r="964"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  <c r="AB964" s="18"/>
      <c r="AC964" s="18"/>
      <c r="AD964" s="18"/>
      <c r="AE964" s="18"/>
      <c r="AF964" s="18"/>
      <c r="AG964" s="18"/>
      <c r="AH964" s="18"/>
    </row>
    <row r="965"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  <c r="AA965" s="18"/>
      <c r="AB965" s="18"/>
      <c r="AC965" s="18"/>
      <c r="AD965" s="18"/>
      <c r="AE965" s="18"/>
      <c r="AF965" s="18"/>
      <c r="AG965" s="18"/>
      <c r="AH965" s="18"/>
    </row>
    <row r="966"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  <c r="AB966" s="18"/>
      <c r="AC966" s="18"/>
      <c r="AD966" s="18"/>
      <c r="AE966" s="18"/>
      <c r="AF966" s="18"/>
      <c r="AG966" s="18"/>
      <c r="AH966" s="18"/>
    </row>
    <row r="967"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  <c r="AB967" s="18"/>
      <c r="AC967" s="18"/>
      <c r="AD967" s="18"/>
      <c r="AE967" s="18"/>
      <c r="AF967" s="18"/>
      <c r="AG967" s="18"/>
      <c r="AH967" s="18"/>
    </row>
    <row r="968"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  <c r="AB968" s="18"/>
      <c r="AC968" s="18"/>
      <c r="AD968" s="18"/>
      <c r="AE968" s="18"/>
      <c r="AF968" s="18"/>
      <c r="AG968" s="18"/>
      <c r="AH968" s="18"/>
    </row>
    <row r="969"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  <c r="AB969" s="18"/>
      <c r="AC969" s="18"/>
      <c r="AD969" s="18"/>
      <c r="AE969" s="18"/>
      <c r="AF969" s="18"/>
      <c r="AG969" s="18"/>
      <c r="AH969" s="18"/>
    </row>
    <row r="970"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  <c r="AB970" s="18"/>
      <c r="AC970" s="18"/>
      <c r="AD970" s="18"/>
      <c r="AE970" s="18"/>
      <c r="AF970" s="18"/>
      <c r="AG970" s="18"/>
      <c r="AH970" s="18"/>
    </row>
    <row r="971"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  <c r="AB971" s="18"/>
      <c r="AC971" s="18"/>
      <c r="AD971" s="18"/>
      <c r="AE971" s="18"/>
      <c r="AF971" s="18"/>
      <c r="AG971" s="18"/>
      <c r="AH971" s="18"/>
    </row>
    <row r="972"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  <c r="AB972" s="18"/>
      <c r="AC972" s="18"/>
      <c r="AD972" s="18"/>
      <c r="AE972" s="18"/>
      <c r="AF972" s="18"/>
      <c r="AG972" s="18"/>
      <c r="AH972" s="18"/>
    </row>
    <row r="973"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  <c r="AB973" s="18"/>
      <c r="AC973" s="18"/>
      <c r="AD973" s="18"/>
      <c r="AE973" s="18"/>
      <c r="AF973" s="18"/>
      <c r="AG973" s="18"/>
      <c r="AH973" s="18"/>
    </row>
    <row r="974"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  <c r="AB974" s="18"/>
      <c r="AC974" s="18"/>
      <c r="AD974" s="18"/>
      <c r="AE974" s="18"/>
      <c r="AF974" s="18"/>
      <c r="AG974" s="18"/>
      <c r="AH974" s="18"/>
    </row>
    <row r="975"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  <c r="AB975" s="18"/>
      <c r="AC975" s="18"/>
      <c r="AD975" s="18"/>
      <c r="AE975" s="18"/>
      <c r="AF975" s="18"/>
      <c r="AG975" s="18"/>
      <c r="AH975" s="18"/>
    </row>
    <row r="976"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  <c r="AB976" s="18"/>
      <c r="AC976" s="18"/>
      <c r="AD976" s="18"/>
      <c r="AE976" s="18"/>
      <c r="AF976" s="18"/>
      <c r="AG976" s="18"/>
      <c r="AH976" s="18"/>
    </row>
    <row r="977"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  <c r="AB977" s="18"/>
      <c r="AC977" s="18"/>
      <c r="AD977" s="18"/>
      <c r="AE977" s="18"/>
      <c r="AF977" s="18"/>
      <c r="AG977" s="18"/>
      <c r="AH977" s="18"/>
    </row>
    <row r="978"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  <c r="AA978" s="18"/>
      <c r="AB978" s="18"/>
      <c r="AC978" s="18"/>
      <c r="AD978" s="18"/>
      <c r="AE978" s="18"/>
      <c r="AF978" s="18"/>
      <c r="AG978" s="18"/>
      <c r="AH978" s="18"/>
    </row>
    <row r="979"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  <c r="AA979" s="18"/>
      <c r="AB979" s="18"/>
      <c r="AC979" s="18"/>
      <c r="AD979" s="18"/>
      <c r="AE979" s="18"/>
      <c r="AF979" s="18"/>
      <c r="AG979" s="18"/>
      <c r="AH979" s="18"/>
    </row>
    <row r="980"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  <c r="AA980" s="18"/>
      <c r="AB980" s="18"/>
      <c r="AC980" s="18"/>
      <c r="AD980" s="18"/>
      <c r="AE980" s="18"/>
      <c r="AF980" s="18"/>
      <c r="AG980" s="18"/>
      <c r="AH980" s="18"/>
    </row>
    <row r="981"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  <c r="AA981" s="18"/>
      <c r="AB981" s="18"/>
      <c r="AC981" s="18"/>
      <c r="AD981" s="18"/>
      <c r="AE981" s="18"/>
      <c r="AF981" s="18"/>
      <c r="AG981" s="18"/>
      <c r="AH981" s="18"/>
    </row>
    <row r="982"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  <c r="AA982" s="18"/>
      <c r="AB982" s="18"/>
      <c r="AC982" s="18"/>
      <c r="AD982" s="18"/>
      <c r="AE982" s="18"/>
      <c r="AF982" s="18"/>
      <c r="AG982" s="18"/>
      <c r="AH982" s="18"/>
    </row>
    <row r="983"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  <c r="AA983" s="18"/>
      <c r="AB983" s="18"/>
      <c r="AC983" s="18"/>
      <c r="AD983" s="18"/>
      <c r="AE983" s="18"/>
      <c r="AF983" s="18"/>
      <c r="AG983" s="18"/>
      <c r="AH983" s="18"/>
    </row>
    <row r="984"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  <c r="AA984" s="18"/>
      <c r="AB984" s="18"/>
      <c r="AC984" s="18"/>
      <c r="AD984" s="18"/>
      <c r="AE984" s="18"/>
      <c r="AF984" s="18"/>
      <c r="AG984" s="18"/>
      <c r="AH984" s="18"/>
    </row>
    <row r="985"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  <c r="AA985" s="18"/>
      <c r="AB985" s="18"/>
      <c r="AC985" s="18"/>
      <c r="AD985" s="18"/>
      <c r="AE985" s="18"/>
      <c r="AF985" s="18"/>
      <c r="AG985" s="18"/>
      <c r="AH985" s="18"/>
    </row>
    <row r="986"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  <c r="AA986" s="18"/>
      <c r="AB986" s="18"/>
      <c r="AC986" s="18"/>
      <c r="AD986" s="18"/>
      <c r="AE986" s="18"/>
      <c r="AF986" s="18"/>
      <c r="AG986" s="18"/>
      <c r="AH986" s="18"/>
    </row>
    <row r="987"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  <c r="AA987" s="18"/>
      <c r="AB987" s="18"/>
      <c r="AC987" s="18"/>
      <c r="AD987" s="18"/>
      <c r="AE987" s="18"/>
      <c r="AF987" s="18"/>
      <c r="AG987" s="18"/>
      <c r="AH987" s="18"/>
    </row>
    <row r="988"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  <c r="AA988" s="18"/>
      <c r="AB988" s="18"/>
      <c r="AC988" s="18"/>
      <c r="AD988" s="18"/>
      <c r="AE988" s="18"/>
      <c r="AF988" s="18"/>
      <c r="AG988" s="18"/>
      <c r="AH988" s="18"/>
    </row>
    <row r="989"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  <c r="AA989" s="18"/>
      <c r="AB989" s="18"/>
      <c r="AC989" s="18"/>
      <c r="AD989" s="18"/>
      <c r="AE989" s="18"/>
      <c r="AF989" s="18"/>
      <c r="AG989" s="18"/>
      <c r="AH989" s="18"/>
    </row>
    <row r="990"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  <c r="AA990" s="18"/>
      <c r="AB990" s="18"/>
      <c r="AC990" s="18"/>
      <c r="AD990" s="18"/>
      <c r="AE990" s="18"/>
      <c r="AF990" s="18"/>
      <c r="AG990" s="18"/>
      <c r="AH990" s="18"/>
    </row>
    <row r="991"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  <c r="AA991" s="18"/>
      <c r="AB991" s="18"/>
      <c r="AC991" s="18"/>
      <c r="AD991" s="18"/>
      <c r="AE991" s="18"/>
      <c r="AF991" s="18"/>
      <c r="AG991" s="18"/>
      <c r="AH991" s="18"/>
    </row>
    <row r="992"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  <c r="AA992" s="18"/>
      <c r="AB992" s="18"/>
      <c r="AC992" s="18"/>
      <c r="AD992" s="18"/>
      <c r="AE992" s="18"/>
      <c r="AF992" s="18"/>
      <c r="AG992" s="18"/>
      <c r="AH992" s="18"/>
    </row>
    <row r="993"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  <c r="AA993" s="18"/>
      <c r="AB993" s="18"/>
      <c r="AC993" s="18"/>
      <c r="AD993" s="18"/>
      <c r="AE993" s="18"/>
      <c r="AF993" s="18"/>
      <c r="AG993" s="18"/>
      <c r="AH993" s="18"/>
    </row>
    <row r="994"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  <c r="AA994" s="18"/>
      <c r="AB994" s="18"/>
      <c r="AC994" s="18"/>
      <c r="AD994" s="18"/>
      <c r="AE994" s="18"/>
      <c r="AF994" s="18"/>
      <c r="AG994" s="18"/>
      <c r="AH994" s="18"/>
    </row>
    <row r="995"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  <c r="AA995" s="18"/>
      <c r="AB995" s="18"/>
      <c r="AC995" s="18"/>
      <c r="AD995" s="18"/>
      <c r="AE995" s="18"/>
      <c r="AF995" s="18"/>
      <c r="AG995" s="18"/>
      <c r="AH995" s="18"/>
    </row>
  </sheetData>
  <mergeCells count="10">
    <mergeCell ref="Q3:S3"/>
    <mergeCell ref="T3:AD3"/>
    <mergeCell ref="D2:S2"/>
    <mergeCell ref="T2:AD2"/>
    <mergeCell ref="AH2:AH4"/>
    <mergeCell ref="D3:G3"/>
    <mergeCell ref="H3:J3"/>
    <mergeCell ref="K3:N3"/>
    <mergeCell ref="O3:P3"/>
    <mergeCell ref="AE3:AG3"/>
  </mergeCells>
  <conditionalFormatting sqref="AH5:AH69">
    <cfRule type="cellIs" dxfId="0" priority="1" operator="greaterThanOrEqual">
      <formula>22</formula>
    </cfRule>
  </conditionalFormatting>
  <conditionalFormatting sqref="AH5:AH69">
    <cfRule type="cellIs" dxfId="1" priority="2" operator="lessThan">
      <formula>22</formula>
    </cfRule>
  </conditionalFormatting>
  <drawing r:id="rId4"/>
  <legacy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3.0" ySplit="4.0" topLeftCell="D5" activePane="bottomRight" state="frozen"/>
      <selection activeCell="D1" sqref="D1" pane="topRight"/>
      <selection activeCell="A5" sqref="A5" pane="bottomLeft"/>
      <selection activeCell="D5" sqref="D5" pane="bottomRight"/>
    </sheetView>
  </sheetViews>
  <sheetFormatPr customHeight="1" defaultColWidth="12.63" defaultRowHeight="15.75"/>
  <cols>
    <col customWidth="1" min="2" max="2" width="24.5"/>
    <col customWidth="1" min="4" max="4" width="10.63"/>
    <col customWidth="1" min="5" max="5" width="12.63"/>
    <col customWidth="1" min="6" max="6" width="13.63"/>
    <col customWidth="1" min="7" max="7" width="9.5"/>
    <col customWidth="1" min="8" max="8" width="12.0"/>
    <col customWidth="1" min="9" max="9" width="13.25"/>
    <col customWidth="1" min="10" max="10" width="12.88"/>
    <col customWidth="1" min="11" max="11" width="13.38"/>
    <col customWidth="1" min="12" max="12" width="16.0"/>
    <col customWidth="1" min="13" max="13" width="12.38"/>
    <col customWidth="1" min="14" max="14" width="11.63"/>
    <col customWidth="1" min="15" max="15" width="11.88"/>
    <col customWidth="1" min="16" max="16" width="15.88"/>
    <col customWidth="1" min="17" max="17" width="16.0"/>
    <col customWidth="1" min="18" max="18" width="12.0"/>
    <col customWidth="1" min="19" max="19" width="11.88"/>
    <col customWidth="1" min="20" max="20" width="16.0"/>
    <col customWidth="1" min="21" max="21" width="18.88"/>
    <col customWidth="1" min="22" max="22" width="20.63"/>
    <col customWidth="1" min="23" max="23" width="16.0"/>
    <col customWidth="1" min="24" max="24" width="15.88"/>
    <col customWidth="1" min="25" max="26" width="14.0"/>
    <col customWidth="1" min="27" max="27" width="16.75"/>
    <col customWidth="1" min="28" max="28" width="10.38"/>
    <col customWidth="1" min="29" max="29" width="13.5"/>
    <col customWidth="1" min="30" max="30" width="11.63"/>
    <col customWidth="1" min="31" max="31" width="13.0"/>
    <col customWidth="1" min="32" max="32" width="15.38"/>
    <col customWidth="1" min="33" max="34" width="17.13"/>
    <col customWidth="1" min="35" max="36" width="19.38"/>
    <col customWidth="1" min="37" max="37" width="17.13"/>
    <col customWidth="1" min="38" max="38" width="19.0"/>
  </cols>
  <sheetData>
    <row r="1">
      <c r="A1" s="12" t="s">
        <v>34</v>
      </c>
      <c r="B1" s="13" t="s">
        <v>36</v>
      </c>
      <c r="C1" s="14" t="s">
        <v>37</v>
      </c>
      <c r="D1" s="3"/>
      <c r="E1" s="15" t="s">
        <v>38</v>
      </c>
      <c r="F1" s="16" t="s">
        <v>39</v>
      </c>
      <c r="G1" s="17"/>
      <c r="H1" s="17"/>
      <c r="I1" s="17"/>
    </row>
    <row r="2">
      <c r="A2" s="7">
        <f>countif(C5:C1000,"=3и2а") + countif(C5:C1000,"=3и1б")</f>
        <v>19</v>
      </c>
      <c r="B2" s="8">
        <f>countif(C5:C1000,"=3и1а")</f>
        <v>5</v>
      </c>
      <c r="C2" s="8">
        <f>countif(C5:C1000,"=3и2б")</f>
        <v>10</v>
      </c>
      <c r="D2" s="24" t="s">
        <v>45</v>
      </c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6"/>
      <c r="W2" s="27" t="s">
        <v>47</v>
      </c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6"/>
      <c r="AM2" s="28" t="s">
        <v>48</v>
      </c>
      <c r="AN2" s="1"/>
    </row>
    <row r="3">
      <c r="D3" s="29" t="s">
        <v>50</v>
      </c>
      <c r="E3" s="30"/>
      <c r="F3" s="30"/>
      <c r="G3" s="30"/>
      <c r="H3" s="30"/>
      <c r="I3" s="31"/>
      <c r="J3" s="32" t="s">
        <v>51</v>
      </c>
      <c r="K3" s="30"/>
      <c r="L3" s="31"/>
      <c r="M3" s="32" t="s">
        <v>53</v>
      </c>
      <c r="N3" s="30"/>
      <c r="O3" s="31"/>
      <c r="P3" s="29" t="s">
        <v>54</v>
      </c>
      <c r="Q3" s="30"/>
      <c r="R3" s="30"/>
      <c r="S3" s="31"/>
      <c r="T3" s="33" t="s">
        <v>55</v>
      </c>
      <c r="U3" s="30"/>
      <c r="V3" s="31"/>
      <c r="W3" s="34" t="s">
        <v>56</v>
      </c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1"/>
      <c r="AJ3" s="33" t="s">
        <v>55</v>
      </c>
      <c r="AK3" s="30"/>
      <c r="AL3" s="31"/>
      <c r="AM3" s="35"/>
      <c r="AN3" s="1"/>
    </row>
    <row r="4">
      <c r="A4" s="3" t="s">
        <v>5</v>
      </c>
      <c r="B4" s="3" t="s">
        <v>6</v>
      </c>
      <c r="C4" s="3" t="s">
        <v>59</v>
      </c>
      <c r="D4" s="1" t="s">
        <v>60</v>
      </c>
      <c r="E4" s="1" t="s">
        <v>62</v>
      </c>
      <c r="F4" s="1" t="s">
        <v>63</v>
      </c>
      <c r="G4" s="1" t="s">
        <v>64</v>
      </c>
      <c r="H4" s="1" t="s">
        <v>65</v>
      </c>
      <c r="I4" s="38" t="s">
        <v>66</v>
      </c>
      <c r="J4" s="1" t="s">
        <v>68</v>
      </c>
      <c r="K4" s="1" t="s">
        <v>69</v>
      </c>
      <c r="L4" s="38" t="s">
        <v>70</v>
      </c>
      <c r="M4" s="1" t="s">
        <v>71</v>
      </c>
      <c r="N4" s="1" t="s">
        <v>72</v>
      </c>
      <c r="O4" s="38" t="s">
        <v>74</v>
      </c>
      <c r="P4" s="1" t="s">
        <v>71</v>
      </c>
      <c r="Q4" s="1" t="s">
        <v>75</v>
      </c>
      <c r="R4" s="1" t="s">
        <v>77</v>
      </c>
      <c r="S4" s="38" t="s">
        <v>78</v>
      </c>
      <c r="T4" s="1" t="s">
        <v>80</v>
      </c>
      <c r="U4" s="1" t="s">
        <v>81</v>
      </c>
      <c r="V4" s="38" t="s">
        <v>82</v>
      </c>
      <c r="W4" s="1" t="s">
        <v>84</v>
      </c>
      <c r="X4" s="1" t="s">
        <v>85</v>
      </c>
      <c r="Y4" s="1" t="s">
        <v>86</v>
      </c>
      <c r="Z4" s="1" t="s">
        <v>88</v>
      </c>
      <c r="AA4" s="40" t="s">
        <v>89</v>
      </c>
      <c r="AB4" s="1" t="s">
        <v>74</v>
      </c>
      <c r="AC4" s="1" t="s">
        <v>75</v>
      </c>
      <c r="AD4" s="1" t="s">
        <v>77</v>
      </c>
      <c r="AE4" s="1" t="s">
        <v>93</v>
      </c>
      <c r="AF4" s="1" t="s">
        <v>94</v>
      </c>
      <c r="AG4" s="1" t="s">
        <v>95</v>
      </c>
      <c r="AH4" s="1" t="s">
        <v>96</v>
      </c>
      <c r="AI4" s="38" t="s">
        <v>97</v>
      </c>
      <c r="AJ4" s="1" t="s">
        <v>80</v>
      </c>
      <c r="AK4" s="1" t="s">
        <v>81</v>
      </c>
      <c r="AL4" s="38" t="s">
        <v>82</v>
      </c>
      <c r="AM4" s="41"/>
      <c r="AN4" s="1"/>
    </row>
    <row r="5">
      <c r="A5" s="17" t="s">
        <v>104</v>
      </c>
      <c r="B5" s="11" t="str">
        <f t="array" ref="B5">iferror(iNDEX('Svi studenti'!$C$2:$C1000,MATCH(A5, 'Svi studenti'!$B$2:$B1000, 0)),"---")</f>
        <v>Шимшић, Дивна</v>
      </c>
      <c r="C5" s="45" t="str">
        <f t="array" ref="C5">iferror(iNDEX('Svi studenti'!$G$2:$G1000,MATCH(A5, 'Svi studenti'!$B$2:$B1000, 0)),"---")</f>
        <v>3и1а</v>
      </c>
      <c r="D5" s="1">
        <v>1.5</v>
      </c>
      <c r="E5" s="1">
        <v>6.0</v>
      </c>
      <c r="F5" s="1">
        <v>1.5</v>
      </c>
      <c r="G5" s="1">
        <v>1.0</v>
      </c>
      <c r="H5" s="1">
        <v>1.0</v>
      </c>
      <c r="I5" s="38">
        <v>1.0</v>
      </c>
      <c r="J5" s="1">
        <v>2.0</v>
      </c>
      <c r="K5" s="1">
        <v>1.0</v>
      </c>
      <c r="L5" s="38">
        <v>0.0</v>
      </c>
      <c r="M5" s="1">
        <v>2.0</v>
      </c>
      <c r="N5" s="1">
        <v>1.0</v>
      </c>
      <c r="O5" s="38">
        <v>0.5</v>
      </c>
      <c r="P5" s="1">
        <v>1.0</v>
      </c>
      <c r="Q5" s="1">
        <v>1.0</v>
      </c>
      <c r="R5" s="1">
        <v>0.25</v>
      </c>
      <c r="S5" s="38">
        <v>0.25</v>
      </c>
      <c r="T5" s="1">
        <v>1.0</v>
      </c>
      <c r="U5" s="1">
        <v>1.0</v>
      </c>
      <c r="V5" s="38">
        <v>1.5</v>
      </c>
      <c r="W5" s="1">
        <v>0.0</v>
      </c>
      <c r="X5" s="1">
        <v>0.0</v>
      </c>
      <c r="Y5" s="1">
        <v>0.0</v>
      </c>
      <c r="Z5" s="1">
        <v>0.0</v>
      </c>
      <c r="AA5" s="1">
        <v>0.0</v>
      </c>
      <c r="AB5" s="1">
        <v>0.0</v>
      </c>
      <c r="AC5" s="1">
        <v>0.0</v>
      </c>
      <c r="AD5" s="1">
        <v>0.0</v>
      </c>
      <c r="AE5" s="1">
        <v>0.0</v>
      </c>
      <c r="AF5" s="1">
        <v>0.0</v>
      </c>
      <c r="AG5" s="1">
        <v>0.0</v>
      </c>
      <c r="AH5" s="1">
        <v>0.0</v>
      </c>
      <c r="AI5" s="38">
        <v>0.0</v>
      </c>
      <c r="AJ5" s="1">
        <v>0.0</v>
      </c>
      <c r="AK5" s="1">
        <v>0.0</v>
      </c>
      <c r="AL5" s="38">
        <v>0.0</v>
      </c>
      <c r="AM5" s="1">
        <f t="shared" ref="AM5:AM38" si="1">sum(D5:AL5)</f>
        <v>24.5</v>
      </c>
    </row>
    <row r="6">
      <c r="A6" s="17" t="s">
        <v>123</v>
      </c>
      <c r="B6" s="11" t="str">
        <f t="array" ref="B6">iferror(iNDEX('Svi studenti'!$C$2:$C1000,MATCH(A6, 'Svi studenti'!$B$2:$B1000, 0)),"---")</f>
        <v>Молнар, Линда</v>
      </c>
      <c r="C6" s="45" t="str">
        <f t="array" ref="C6">iferror(iNDEX('Svi studenti'!$G$2:$G1000,MATCH(A6, 'Svi studenti'!$B$2:$B1000, 0)),"---")</f>
        <v>3и1а</v>
      </c>
      <c r="D6" s="1">
        <v>1.5</v>
      </c>
      <c r="E6" s="1">
        <v>5.0</v>
      </c>
      <c r="F6" s="1">
        <v>2.0</v>
      </c>
      <c r="G6" s="1">
        <v>1.0</v>
      </c>
      <c r="H6" s="1">
        <v>1.0</v>
      </c>
      <c r="I6" s="38">
        <v>1.5</v>
      </c>
      <c r="J6" s="1">
        <v>2.0</v>
      </c>
      <c r="K6" s="1">
        <v>1.0</v>
      </c>
      <c r="L6" s="38">
        <v>0.0</v>
      </c>
      <c r="M6" s="1">
        <v>2.0</v>
      </c>
      <c r="N6" s="1">
        <v>0.0</v>
      </c>
      <c r="O6" s="38">
        <v>1.0</v>
      </c>
      <c r="P6" s="1">
        <v>2.0</v>
      </c>
      <c r="Q6" s="1">
        <v>1.0</v>
      </c>
      <c r="R6" s="1">
        <v>1.0</v>
      </c>
      <c r="S6" s="38">
        <v>1.0</v>
      </c>
      <c r="T6" s="1">
        <v>1.0</v>
      </c>
      <c r="U6" s="1">
        <v>1.0</v>
      </c>
      <c r="V6" s="38">
        <v>2.0</v>
      </c>
      <c r="W6" s="1">
        <v>0.0</v>
      </c>
      <c r="X6" s="1">
        <v>0.0</v>
      </c>
      <c r="Y6" s="1">
        <v>0.0</v>
      </c>
      <c r="Z6" s="1">
        <v>0.0</v>
      </c>
      <c r="AA6" s="1">
        <v>0.0</v>
      </c>
      <c r="AB6" s="1">
        <v>0.0</v>
      </c>
      <c r="AC6" s="1">
        <v>0.0</v>
      </c>
      <c r="AD6" s="1">
        <v>0.0</v>
      </c>
      <c r="AE6" s="1">
        <v>0.0</v>
      </c>
      <c r="AF6" s="1">
        <v>0.0</v>
      </c>
      <c r="AG6" s="1">
        <v>0.0</v>
      </c>
      <c r="AH6" s="1">
        <v>0.0</v>
      </c>
      <c r="AI6" s="38">
        <v>0.0</v>
      </c>
      <c r="AJ6" s="1">
        <v>0.0</v>
      </c>
      <c r="AK6" s="1">
        <v>0.0</v>
      </c>
      <c r="AL6" s="38">
        <v>0.0</v>
      </c>
      <c r="AM6" s="1">
        <f t="shared" si="1"/>
        <v>27</v>
      </c>
    </row>
    <row r="7">
      <c r="A7" s="17" t="s">
        <v>25</v>
      </c>
      <c r="B7" s="11" t="str">
        <f t="array" ref="B7">iferror(iNDEX('Svi studenti'!$C$2:$C1000,MATCH(A7, 'Svi studenti'!$B$2:$B1000, 0)),"---")</f>
        <v>Грбовић, Теодора</v>
      </c>
      <c r="C7" s="45" t="str">
        <f t="array" ref="C7">iferror(iNDEX('Svi studenti'!$G$2:$G1000,MATCH(A7, 'Svi studenti'!$B$2:$B1000, 0)),"---")</f>
        <v>3и1а</v>
      </c>
      <c r="D7" s="1">
        <v>2.0</v>
      </c>
      <c r="E7" s="1">
        <v>6.0</v>
      </c>
      <c r="F7" s="1">
        <v>2.0</v>
      </c>
      <c r="G7" s="1">
        <v>1.0</v>
      </c>
      <c r="H7" s="1">
        <v>0.5</v>
      </c>
      <c r="I7" s="38">
        <v>1.5</v>
      </c>
      <c r="J7" s="1">
        <v>4.0</v>
      </c>
      <c r="K7" s="1">
        <v>2.0</v>
      </c>
      <c r="L7" s="38">
        <v>2.0</v>
      </c>
      <c r="M7" s="1">
        <v>2.0</v>
      </c>
      <c r="N7" s="1">
        <v>1.0</v>
      </c>
      <c r="O7" s="38">
        <v>1.0</v>
      </c>
      <c r="P7" s="1">
        <v>1.5</v>
      </c>
      <c r="Q7" s="1">
        <v>1.0</v>
      </c>
      <c r="R7" s="1">
        <v>1.0</v>
      </c>
      <c r="S7" s="38">
        <v>1.0</v>
      </c>
      <c r="T7" s="1">
        <v>1.0</v>
      </c>
      <c r="U7" s="1">
        <v>1.0</v>
      </c>
      <c r="V7" s="38">
        <v>1.0</v>
      </c>
      <c r="W7" s="1">
        <v>0.5</v>
      </c>
      <c r="X7" s="1">
        <v>0.0</v>
      </c>
      <c r="Y7" s="1">
        <v>0.5</v>
      </c>
      <c r="Z7" s="1">
        <v>0.0</v>
      </c>
      <c r="AA7" s="1">
        <v>0.0</v>
      </c>
      <c r="AB7" s="1">
        <v>0.0</v>
      </c>
      <c r="AC7" s="1">
        <v>0.0</v>
      </c>
      <c r="AD7" s="1">
        <v>0.0</v>
      </c>
      <c r="AE7" s="1">
        <v>0.0</v>
      </c>
      <c r="AF7" s="1">
        <v>0.0</v>
      </c>
      <c r="AG7" s="1">
        <v>1.0</v>
      </c>
      <c r="AH7" s="1">
        <v>0.0</v>
      </c>
      <c r="AI7" s="38">
        <v>0.0</v>
      </c>
      <c r="AJ7" s="1">
        <v>1.0</v>
      </c>
      <c r="AK7" s="1">
        <v>0.0</v>
      </c>
      <c r="AL7" s="38">
        <v>0.5</v>
      </c>
      <c r="AM7" s="1">
        <f t="shared" si="1"/>
        <v>36</v>
      </c>
    </row>
    <row r="8">
      <c r="A8" s="17" t="s">
        <v>130</v>
      </c>
      <c r="B8" s="11" t="str">
        <f t="array" ref="B8">iferror(iNDEX('Svi studenti'!$C$2:$C1000,MATCH(A8, 'Svi studenti'!$B$2:$B1000, 0)),"---")</f>
        <v>Стојадиновић, Немања</v>
      </c>
      <c r="C8" s="45" t="str">
        <f t="array" ref="C8">iferror(iNDEX('Svi studenti'!$G$2:$G1000,MATCH(A8, 'Svi studenti'!$B$2:$B1000, 0)),"---")</f>
        <v>3и1а</v>
      </c>
      <c r="D8" s="1">
        <v>1.5</v>
      </c>
      <c r="E8" s="1">
        <v>5.0</v>
      </c>
      <c r="F8" s="1">
        <v>0.5</v>
      </c>
      <c r="G8" s="1">
        <v>0.0</v>
      </c>
      <c r="H8" s="1">
        <v>0.0</v>
      </c>
      <c r="I8" s="38">
        <v>0.0</v>
      </c>
      <c r="J8" s="1">
        <v>4.0</v>
      </c>
      <c r="K8" s="1">
        <v>0.0</v>
      </c>
      <c r="L8" s="38">
        <v>0.0</v>
      </c>
      <c r="M8" s="1">
        <v>2.0</v>
      </c>
      <c r="N8" s="1">
        <v>1.0</v>
      </c>
      <c r="O8" s="38">
        <v>0.0</v>
      </c>
      <c r="P8" s="1">
        <v>1.0</v>
      </c>
      <c r="Q8" s="1">
        <v>0.0</v>
      </c>
      <c r="R8" s="1">
        <v>0.0</v>
      </c>
      <c r="S8" s="38">
        <v>0.0</v>
      </c>
      <c r="T8" s="1">
        <v>1.0</v>
      </c>
      <c r="U8" s="1">
        <v>1.0</v>
      </c>
      <c r="V8" s="38">
        <v>0.0</v>
      </c>
      <c r="W8" s="1">
        <v>0.0</v>
      </c>
      <c r="X8" s="1">
        <v>0.0</v>
      </c>
      <c r="Y8" s="1">
        <v>0.5</v>
      </c>
      <c r="Z8" s="1">
        <v>0.0</v>
      </c>
      <c r="AA8" s="1">
        <v>0.0</v>
      </c>
      <c r="AB8" s="1">
        <v>0.0</v>
      </c>
      <c r="AC8" s="1">
        <v>0.0</v>
      </c>
      <c r="AD8" s="1">
        <v>0.0</v>
      </c>
      <c r="AE8" s="1">
        <v>0.0</v>
      </c>
      <c r="AF8" s="1">
        <v>0.0</v>
      </c>
      <c r="AG8" s="1">
        <v>0.0</v>
      </c>
      <c r="AH8" s="1">
        <v>0.5</v>
      </c>
      <c r="AI8" s="38">
        <v>0.0</v>
      </c>
      <c r="AJ8" s="1">
        <v>0.0</v>
      </c>
      <c r="AK8" s="1">
        <v>0.0</v>
      </c>
      <c r="AL8" s="38">
        <v>0.0</v>
      </c>
      <c r="AM8" s="1">
        <f t="shared" si="1"/>
        <v>18</v>
      </c>
    </row>
    <row r="9">
      <c r="A9" s="17" t="s">
        <v>135</v>
      </c>
      <c r="B9" s="11" t="str">
        <f t="array" ref="B9">iferror(iNDEX('Svi studenti'!$C$2:$C1000,MATCH(A9, 'Svi studenti'!$B$2:$B1000, 0)),"---")</f>
        <v>Црномарковић, Ана</v>
      </c>
      <c r="C9" s="45" t="str">
        <f t="array" ref="C9">iferror(iNDEX('Svi studenti'!$G$2:$G1000,MATCH(A9, 'Svi studenti'!$B$2:$B1000, 0)),"---")</f>
        <v>3и1а</v>
      </c>
      <c r="D9" s="1">
        <v>2.0</v>
      </c>
      <c r="E9" s="1">
        <v>5.5</v>
      </c>
      <c r="F9" s="1">
        <v>2.0</v>
      </c>
      <c r="G9" s="1">
        <v>1.0</v>
      </c>
      <c r="H9" s="1">
        <v>1.0</v>
      </c>
      <c r="I9" s="38">
        <v>0.0</v>
      </c>
      <c r="J9" s="1">
        <v>2.0</v>
      </c>
      <c r="K9" s="1">
        <v>2.0</v>
      </c>
      <c r="L9" s="38">
        <v>0.0</v>
      </c>
      <c r="M9" s="1">
        <v>2.0</v>
      </c>
      <c r="N9" s="1">
        <v>1.0</v>
      </c>
      <c r="O9" s="38">
        <v>1.0</v>
      </c>
      <c r="P9" s="1">
        <v>2.0</v>
      </c>
      <c r="Q9" s="1">
        <v>1.0</v>
      </c>
      <c r="R9" s="1">
        <v>1.0</v>
      </c>
      <c r="S9" s="38">
        <v>1.0</v>
      </c>
      <c r="T9" s="1">
        <v>1.0</v>
      </c>
      <c r="U9" s="1">
        <v>1.0</v>
      </c>
      <c r="V9" s="38">
        <v>2.0</v>
      </c>
      <c r="W9" s="1">
        <v>0.0</v>
      </c>
      <c r="X9" s="1">
        <v>0.0</v>
      </c>
      <c r="Y9" s="1">
        <v>0.0</v>
      </c>
      <c r="Z9" s="1">
        <v>0.0</v>
      </c>
      <c r="AA9" s="1">
        <v>0.0</v>
      </c>
      <c r="AB9" s="1">
        <v>0.0</v>
      </c>
      <c r="AC9" s="1">
        <v>0.0</v>
      </c>
      <c r="AD9" s="1">
        <v>0.0</v>
      </c>
      <c r="AE9" s="1">
        <v>0.0</v>
      </c>
      <c r="AF9" s="1">
        <v>0.0</v>
      </c>
      <c r="AG9" s="1">
        <v>0.0</v>
      </c>
      <c r="AH9" s="1">
        <v>0.0</v>
      </c>
      <c r="AI9" s="38">
        <v>0.0</v>
      </c>
      <c r="AJ9" s="1">
        <v>0.0</v>
      </c>
      <c r="AK9" s="1">
        <v>0.0</v>
      </c>
      <c r="AL9" s="38">
        <v>0.0</v>
      </c>
      <c r="AM9" s="1">
        <f t="shared" si="1"/>
        <v>28.5</v>
      </c>
    </row>
    <row r="10">
      <c r="A10" s="47" t="s">
        <v>128</v>
      </c>
      <c r="B10" s="11" t="str">
        <f t="array" ref="B10">iferror(iNDEX('Svi studenti'!$C$2:$C1000,MATCH(A10, 'Svi studenti'!$B$2:$B1000, 0)),"---")</f>
        <v>Манчић, Филип</v>
      </c>
      <c r="C10" s="48" t="str">
        <f t="array" ref="C10">iferror(iNDEX('Svi studenti'!$G$2:$G1000,MATCH(A10, 'Svi studenti'!$B$2:$B1000, 0)),"---")</f>
        <v>3и1б</v>
      </c>
      <c r="D10" s="1">
        <v>1.0</v>
      </c>
      <c r="E10" s="1">
        <v>3.0</v>
      </c>
      <c r="F10" s="1">
        <v>2.0</v>
      </c>
      <c r="G10" s="1">
        <v>0.0</v>
      </c>
      <c r="H10" s="1">
        <v>0.0</v>
      </c>
      <c r="I10" s="38">
        <v>0.0</v>
      </c>
      <c r="J10" s="1">
        <v>0.0</v>
      </c>
      <c r="K10" s="1">
        <v>0.0</v>
      </c>
      <c r="L10" s="38">
        <v>0.0</v>
      </c>
      <c r="M10" s="1">
        <v>0.0</v>
      </c>
      <c r="N10" s="1">
        <v>0.0</v>
      </c>
      <c r="O10" s="38">
        <v>0.0</v>
      </c>
      <c r="P10" s="1">
        <v>0.0</v>
      </c>
      <c r="Q10" s="1">
        <v>0.0</v>
      </c>
      <c r="R10" s="1">
        <v>0.0</v>
      </c>
      <c r="S10" s="38">
        <v>0.0</v>
      </c>
      <c r="T10" s="1">
        <v>0.0</v>
      </c>
      <c r="U10" s="1">
        <v>0.0</v>
      </c>
      <c r="V10" s="38">
        <v>0.0</v>
      </c>
      <c r="W10" s="1">
        <v>0.0</v>
      </c>
      <c r="X10" s="1">
        <v>0.0</v>
      </c>
      <c r="Y10" s="1">
        <v>0.0</v>
      </c>
      <c r="Z10" s="1">
        <v>0.0</v>
      </c>
      <c r="AA10" s="1">
        <v>0.0</v>
      </c>
      <c r="AB10" s="1">
        <v>0.0</v>
      </c>
      <c r="AC10" s="1">
        <v>0.0</v>
      </c>
      <c r="AD10" s="1">
        <v>0.0</v>
      </c>
      <c r="AE10" s="1">
        <v>0.0</v>
      </c>
      <c r="AF10" s="1">
        <v>0.0</v>
      </c>
      <c r="AG10" s="1">
        <v>0.0</v>
      </c>
      <c r="AH10" s="1">
        <v>0.0</v>
      </c>
      <c r="AI10" s="38">
        <v>0.0</v>
      </c>
      <c r="AJ10" s="1">
        <v>0.0</v>
      </c>
      <c r="AK10" s="1">
        <v>0.0</v>
      </c>
      <c r="AL10" s="38">
        <v>0.0</v>
      </c>
      <c r="AM10" s="1">
        <f t="shared" si="1"/>
        <v>6</v>
      </c>
    </row>
    <row r="11">
      <c r="A11" s="17" t="s">
        <v>91</v>
      </c>
      <c r="B11" s="11" t="str">
        <f t="array" ref="B11">iferror(iNDEX('Svi studenti'!$C$2:$C1000,MATCH(A11, 'Svi studenti'!$B$2:$B1000, 0)),"---")</f>
        <v>Јовановић, Ана</v>
      </c>
      <c r="C11" s="48" t="str">
        <f t="array" ref="C11">iferror(iNDEX('Svi studenti'!$G$2:$G1000,MATCH(A11, 'Svi studenti'!$B$2:$B1000, 0)),"---")</f>
        <v>3и1б</v>
      </c>
      <c r="D11" s="1">
        <v>1.5</v>
      </c>
      <c r="E11" s="1">
        <v>3.0</v>
      </c>
      <c r="F11" s="1">
        <v>0.0</v>
      </c>
      <c r="G11" s="1">
        <v>0.0</v>
      </c>
      <c r="H11" s="1">
        <v>0.0</v>
      </c>
      <c r="I11" s="38">
        <v>0.0</v>
      </c>
      <c r="J11" s="1">
        <v>0.0</v>
      </c>
      <c r="K11" s="1">
        <v>0.0</v>
      </c>
      <c r="L11" s="38">
        <v>0.0</v>
      </c>
      <c r="M11" s="1">
        <v>0.0</v>
      </c>
      <c r="N11" s="1">
        <v>0.0</v>
      </c>
      <c r="O11" s="38">
        <v>0.0</v>
      </c>
      <c r="P11" s="1">
        <v>0.0</v>
      </c>
      <c r="Q11" s="1">
        <v>0.0</v>
      </c>
      <c r="R11" s="1">
        <v>0.0</v>
      </c>
      <c r="S11" s="38">
        <v>0.0</v>
      </c>
      <c r="T11" s="1">
        <v>1.0</v>
      </c>
      <c r="U11" s="1">
        <v>0.0</v>
      </c>
      <c r="V11" s="38">
        <v>0.0</v>
      </c>
      <c r="W11" s="1">
        <v>0.0</v>
      </c>
      <c r="X11" s="1">
        <v>0.0</v>
      </c>
      <c r="Y11" s="1">
        <v>0.0</v>
      </c>
      <c r="Z11" s="1">
        <v>0.0</v>
      </c>
      <c r="AA11" s="1">
        <v>0.0</v>
      </c>
      <c r="AB11" s="1">
        <v>0.0</v>
      </c>
      <c r="AC11" s="1">
        <v>0.0</v>
      </c>
      <c r="AD11" s="1">
        <v>0.0</v>
      </c>
      <c r="AE11" s="1">
        <v>0.0</v>
      </c>
      <c r="AF11" s="1">
        <v>0.0</v>
      </c>
      <c r="AG11" s="1">
        <v>0.0</v>
      </c>
      <c r="AH11" s="1">
        <v>0.0</v>
      </c>
      <c r="AI11" s="38">
        <v>0.0</v>
      </c>
      <c r="AJ11" s="1">
        <v>0.0</v>
      </c>
      <c r="AK11" s="1">
        <v>0.0</v>
      </c>
      <c r="AL11" s="38">
        <v>0.0</v>
      </c>
      <c r="AM11" s="1">
        <f t="shared" si="1"/>
        <v>5.5</v>
      </c>
    </row>
    <row r="12">
      <c r="A12" s="47" t="s">
        <v>146</v>
      </c>
      <c r="B12" s="11" t="str">
        <f t="array" ref="B12">iferror(iNDEX('Svi studenti'!$C$2:$C1000,MATCH(A12, 'Svi studenti'!$B$2:$B1000, 0)),"---")</f>
        <v>Ранковић, Јован</v>
      </c>
      <c r="C12" s="48" t="str">
        <f t="array" ref="C12">iferror(iNDEX('Svi studenti'!$G$2:$G1000,MATCH(A12, 'Svi studenti'!$B$2:$B1000, 0)),"---")</f>
        <v>3и1б</v>
      </c>
      <c r="D12" s="1">
        <v>2.0</v>
      </c>
      <c r="E12" s="1">
        <v>6.0</v>
      </c>
      <c r="F12" s="1">
        <v>0.0</v>
      </c>
      <c r="G12" s="1">
        <v>0.0</v>
      </c>
      <c r="H12" s="1">
        <v>0.0</v>
      </c>
      <c r="I12" s="38">
        <v>0.0</v>
      </c>
      <c r="J12" s="1">
        <v>4.0</v>
      </c>
      <c r="K12" s="1">
        <v>0.0</v>
      </c>
      <c r="L12" s="38">
        <v>0.0</v>
      </c>
      <c r="M12" s="1">
        <v>2.0</v>
      </c>
      <c r="N12" s="1">
        <v>1.0</v>
      </c>
      <c r="O12" s="38">
        <v>0.0</v>
      </c>
      <c r="P12" s="1">
        <v>2.0</v>
      </c>
      <c r="Q12" s="1">
        <v>0.0</v>
      </c>
      <c r="R12" s="1">
        <v>0.0</v>
      </c>
      <c r="S12" s="38">
        <v>0.0</v>
      </c>
      <c r="T12" s="1">
        <v>1.0</v>
      </c>
      <c r="U12" s="1">
        <v>0.0</v>
      </c>
      <c r="V12" s="38">
        <v>0.0</v>
      </c>
      <c r="W12" s="1">
        <v>0.0</v>
      </c>
      <c r="X12" s="1">
        <v>0.0</v>
      </c>
      <c r="Y12" s="1">
        <v>0.0</v>
      </c>
      <c r="Z12" s="1">
        <v>0.0</v>
      </c>
      <c r="AA12" s="1">
        <v>0.0</v>
      </c>
      <c r="AB12" s="1">
        <v>0.0</v>
      </c>
      <c r="AC12" s="1">
        <v>0.0</v>
      </c>
      <c r="AD12" s="1">
        <v>0.0</v>
      </c>
      <c r="AE12" s="1">
        <v>0.0</v>
      </c>
      <c r="AF12" s="1">
        <v>0.0</v>
      </c>
      <c r="AG12" s="1">
        <v>0.0</v>
      </c>
      <c r="AH12" s="1">
        <v>0.0</v>
      </c>
      <c r="AI12" s="38">
        <v>0.0</v>
      </c>
      <c r="AJ12" s="1">
        <v>0.0</v>
      </c>
      <c r="AK12" s="1">
        <v>0.0</v>
      </c>
      <c r="AL12" s="38">
        <v>0.0</v>
      </c>
      <c r="AM12" s="1">
        <f t="shared" si="1"/>
        <v>18</v>
      </c>
    </row>
    <row r="13">
      <c r="A13" s="17" t="s">
        <v>106</v>
      </c>
      <c r="B13" s="11" t="str">
        <f t="array" ref="B13">iferror(iNDEX('Svi studenti'!$C$2:$C1000,MATCH(A13, 'Svi studenti'!$B$2:$B1000, 0)),"---")</f>
        <v>Јовановић, Ђорђе</v>
      </c>
      <c r="C13" s="48" t="str">
        <f t="array" ref="C13">iferror(iNDEX('Svi studenti'!$G$2:$G1000,MATCH(A13, 'Svi studenti'!$B$2:$B1000, 0)),"---")</f>
        <v>3и1б</v>
      </c>
      <c r="D13" s="1">
        <v>2.0</v>
      </c>
      <c r="E13" s="1">
        <v>6.0</v>
      </c>
      <c r="F13" s="1">
        <v>2.0</v>
      </c>
      <c r="G13" s="1">
        <v>0.0</v>
      </c>
      <c r="H13" s="1">
        <v>0.0</v>
      </c>
      <c r="I13" s="38">
        <v>0.0</v>
      </c>
      <c r="J13" s="1">
        <v>4.0</v>
      </c>
      <c r="K13" s="1">
        <v>0.0</v>
      </c>
      <c r="L13" s="38">
        <v>0.0</v>
      </c>
      <c r="M13" s="1">
        <v>2.0</v>
      </c>
      <c r="N13" s="1">
        <v>1.0</v>
      </c>
      <c r="O13" s="38">
        <v>0.0</v>
      </c>
      <c r="P13" s="1">
        <v>2.0</v>
      </c>
      <c r="Q13" s="1">
        <v>0.0</v>
      </c>
      <c r="R13" s="1">
        <v>0.0</v>
      </c>
      <c r="S13" s="38">
        <v>0.0</v>
      </c>
      <c r="T13" s="1">
        <v>1.0</v>
      </c>
      <c r="U13" s="1">
        <v>1.0</v>
      </c>
      <c r="V13" s="38">
        <v>2.0</v>
      </c>
      <c r="W13" s="1">
        <v>0.0</v>
      </c>
      <c r="X13" s="1">
        <v>0.0</v>
      </c>
      <c r="Y13" s="1">
        <v>0.0</v>
      </c>
      <c r="Z13" s="1">
        <v>0.0</v>
      </c>
      <c r="AA13" s="1">
        <v>0.0</v>
      </c>
      <c r="AB13" s="1">
        <v>0.0</v>
      </c>
      <c r="AC13" s="1">
        <v>0.0</v>
      </c>
      <c r="AD13" s="1">
        <v>0.0</v>
      </c>
      <c r="AE13" s="1">
        <v>0.0</v>
      </c>
      <c r="AF13" s="1">
        <v>0.0</v>
      </c>
      <c r="AG13" s="1">
        <v>0.0</v>
      </c>
      <c r="AH13" s="1">
        <v>0.0</v>
      </c>
      <c r="AI13" s="38">
        <v>0.0</v>
      </c>
      <c r="AJ13" s="1">
        <v>0.0</v>
      </c>
      <c r="AK13" s="1">
        <v>0.0</v>
      </c>
      <c r="AL13" s="38">
        <v>0.0</v>
      </c>
      <c r="AM13" s="1">
        <f t="shared" si="1"/>
        <v>23</v>
      </c>
    </row>
    <row r="14">
      <c r="A14" s="17" t="s">
        <v>148</v>
      </c>
      <c r="B14" s="11" t="str">
        <f t="array" ref="B14">iferror(iNDEX('Svi studenti'!$C$2:$C1000,MATCH(A14, 'Svi studenti'!$B$2:$B1000, 0)),"---")</f>
        <v>Павловић, Душан</v>
      </c>
      <c r="C14" s="48" t="str">
        <f t="array" ref="C14">iferror(iNDEX('Svi studenti'!$G$2:$G1000,MATCH(A14, 'Svi studenti'!$B$2:$B1000, 0)),"---")</f>
        <v>3и1б</v>
      </c>
      <c r="D14" s="1">
        <v>2.0</v>
      </c>
      <c r="E14" s="1">
        <v>6.0</v>
      </c>
      <c r="F14" s="1">
        <v>2.0</v>
      </c>
      <c r="G14" s="1">
        <v>0.0</v>
      </c>
      <c r="H14" s="1">
        <v>0.0</v>
      </c>
      <c r="I14" s="38">
        <v>0.0</v>
      </c>
      <c r="J14" s="1">
        <v>4.0</v>
      </c>
      <c r="K14" s="1">
        <v>0.0</v>
      </c>
      <c r="L14" s="38">
        <v>0.0</v>
      </c>
      <c r="M14" s="1">
        <v>2.0</v>
      </c>
      <c r="N14" s="1">
        <v>1.0</v>
      </c>
      <c r="O14" s="38">
        <v>0.0</v>
      </c>
      <c r="P14" s="1">
        <v>2.0</v>
      </c>
      <c r="Q14" s="1">
        <v>0.0</v>
      </c>
      <c r="R14" s="1">
        <v>0.0</v>
      </c>
      <c r="S14" s="38">
        <v>0.0</v>
      </c>
      <c r="T14" s="1">
        <v>1.0</v>
      </c>
      <c r="U14" s="1">
        <v>1.0</v>
      </c>
      <c r="V14" s="38">
        <v>2.0</v>
      </c>
      <c r="W14" s="1">
        <v>0.0</v>
      </c>
      <c r="X14" s="1">
        <v>0.0</v>
      </c>
      <c r="Y14" s="1">
        <v>0.0</v>
      </c>
      <c r="Z14" s="1">
        <v>0.0</v>
      </c>
      <c r="AA14" s="1">
        <v>0.0</v>
      </c>
      <c r="AB14" s="1">
        <v>0.0</v>
      </c>
      <c r="AC14" s="1">
        <v>0.0</v>
      </c>
      <c r="AD14" s="1">
        <v>0.0</v>
      </c>
      <c r="AE14" s="1">
        <v>0.0</v>
      </c>
      <c r="AF14" s="1">
        <v>0.0</v>
      </c>
      <c r="AG14" s="1">
        <v>0.0</v>
      </c>
      <c r="AH14" s="1">
        <v>0.0</v>
      </c>
      <c r="AI14" s="38">
        <v>0.0</v>
      </c>
      <c r="AJ14" s="1">
        <v>0.0</v>
      </c>
      <c r="AK14" s="1">
        <v>0.0</v>
      </c>
      <c r="AL14" s="38">
        <v>0.0</v>
      </c>
      <c r="AM14" s="1">
        <f t="shared" si="1"/>
        <v>23</v>
      </c>
    </row>
    <row r="15">
      <c r="A15" s="17" t="s">
        <v>132</v>
      </c>
      <c r="B15" s="11" t="str">
        <f t="array" ref="B15">iferror(iNDEX('Svi studenti'!$C$2:$C1000,MATCH(A15, 'Svi studenti'!$B$2:$B1000, 0)),"---")</f>
        <v>Марчетић, Катарина</v>
      </c>
      <c r="C15" s="48" t="str">
        <f t="array" ref="C15">iferror(iNDEX('Svi studenti'!$G$2:$G1000,MATCH(A15, 'Svi studenti'!$B$2:$B1000, 0)),"---")</f>
        <v>3и1б</v>
      </c>
      <c r="D15" s="1">
        <v>2.0</v>
      </c>
      <c r="E15" s="1">
        <v>6.0</v>
      </c>
      <c r="F15" s="1">
        <v>2.0</v>
      </c>
      <c r="G15" s="1">
        <v>0.0</v>
      </c>
      <c r="H15" s="1">
        <v>0.0</v>
      </c>
      <c r="I15" s="38">
        <v>0.0</v>
      </c>
      <c r="J15" s="1">
        <v>4.0</v>
      </c>
      <c r="K15" s="1">
        <v>0.0</v>
      </c>
      <c r="L15" s="38">
        <v>0.0</v>
      </c>
      <c r="M15" s="1">
        <v>2.0</v>
      </c>
      <c r="N15" s="1">
        <v>1.0</v>
      </c>
      <c r="O15" s="38">
        <v>0.0</v>
      </c>
      <c r="P15" s="1">
        <v>2.0</v>
      </c>
      <c r="Q15" s="1">
        <v>0.0</v>
      </c>
      <c r="R15" s="1">
        <v>0.0</v>
      </c>
      <c r="S15" s="38">
        <v>0.0</v>
      </c>
      <c r="T15" s="1">
        <v>1.0</v>
      </c>
      <c r="U15" s="1">
        <v>1.0</v>
      </c>
      <c r="V15" s="38">
        <v>2.0</v>
      </c>
      <c r="W15" s="1">
        <v>0.0</v>
      </c>
      <c r="X15" s="1">
        <v>0.0</v>
      </c>
      <c r="Y15" s="1">
        <v>0.0</v>
      </c>
      <c r="Z15" s="1">
        <v>0.0</v>
      </c>
      <c r="AA15" s="1">
        <v>0.0</v>
      </c>
      <c r="AB15" s="1">
        <v>0.0</v>
      </c>
      <c r="AC15" s="1">
        <v>0.0</v>
      </c>
      <c r="AD15" s="1">
        <v>0.0</v>
      </c>
      <c r="AE15" s="1">
        <v>0.0</v>
      </c>
      <c r="AF15" s="1">
        <v>0.0</v>
      </c>
      <c r="AG15" s="1">
        <v>0.0</v>
      </c>
      <c r="AH15" s="1">
        <v>0.0</v>
      </c>
      <c r="AI15" s="38">
        <v>0.0</v>
      </c>
      <c r="AJ15" s="1">
        <v>0.0</v>
      </c>
      <c r="AK15" s="1">
        <v>0.0</v>
      </c>
      <c r="AL15" s="38">
        <v>0.0</v>
      </c>
      <c r="AM15" s="1">
        <f t="shared" si="1"/>
        <v>23</v>
      </c>
    </row>
    <row r="16">
      <c r="A16" s="17" t="s">
        <v>29</v>
      </c>
      <c r="B16" s="11" t="str">
        <f t="array" ref="B16">iferror(iNDEX('Svi studenti'!$C$2:$C1000,MATCH(A16, 'Svi studenti'!$B$2:$B1000, 0)),"---")</f>
        <v>Дивјак, Анастасија</v>
      </c>
      <c r="C16" s="48" t="str">
        <f t="array" ref="C16">iferror(iNDEX('Svi studenti'!$G$2:$G1000,MATCH(A16, 'Svi studenti'!$B$2:$B1000, 0)),"---")</f>
        <v>3и1б</v>
      </c>
      <c r="D16" s="1">
        <v>1.0</v>
      </c>
      <c r="E16" s="1">
        <v>6.0</v>
      </c>
      <c r="F16" s="1">
        <v>2.0</v>
      </c>
      <c r="G16" s="1">
        <v>0.0</v>
      </c>
      <c r="H16" s="1">
        <v>0.0</v>
      </c>
      <c r="I16" s="38">
        <v>0.0</v>
      </c>
      <c r="J16" s="1">
        <v>4.0</v>
      </c>
      <c r="K16" s="1">
        <v>0.0</v>
      </c>
      <c r="L16" s="38">
        <v>0.0</v>
      </c>
      <c r="M16" s="1">
        <v>2.0</v>
      </c>
      <c r="N16" s="1">
        <v>1.0</v>
      </c>
      <c r="O16" s="38">
        <v>0.0</v>
      </c>
      <c r="P16" s="1">
        <v>2.0</v>
      </c>
      <c r="Q16" s="1">
        <v>0.0</v>
      </c>
      <c r="R16" s="1">
        <v>0.0</v>
      </c>
      <c r="S16" s="38">
        <v>0.0</v>
      </c>
      <c r="T16" s="1">
        <v>1.0</v>
      </c>
      <c r="U16" s="1">
        <v>1.0</v>
      </c>
      <c r="V16" s="38">
        <v>2.0</v>
      </c>
      <c r="W16" s="1">
        <v>0.0</v>
      </c>
      <c r="X16" s="1">
        <v>0.0</v>
      </c>
      <c r="Y16" s="1">
        <v>0.0</v>
      </c>
      <c r="Z16" s="1">
        <v>0.0</v>
      </c>
      <c r="AA16" s="1">
        <v>0.0</v>
      </c>
      <c r="AB16" s="1">
        <v>0.0</v>
      </c>
      <c r="AC16" s="1">
        <v>0.0</v>
      </c>
      <c r="AD16" s="1">
        <v>0.0</v>
      </c>
      <c r="AE16" s="1">
        <v>0.0</v>
      </c>
      <c r="AF16" s="1">
        <v>0.0</v>
      </c>
      <c r="AG16" s="1">
        <v>0.0</v>
      </c>
      <c r="AH16" s="1">
        <v>0.0</v>
      </c>
      <c r="AI16" s="38">
        <v>0.0</v>
      </c>
      <c r="AJ16" s="1">
        <v>0.0</v>
      </c>
      <c r="AK16" s="1">
        <v>0.0</v>
      </c>
      <c r="AL16" s="38">
        <v>0.0</v>
      </c>
      <c r="AM16" s="1">
        <f t="shared" si="1"/>
        <v>22</v>
      </c>
    </row>
    <row r="17">
      <c r="A17" s="17" t="s">
        <v>121</v>
      </c>
      <c r="B17" s="11" t="str">
        <f t="array" ref="B17">iferror(iNDEX('Svi studenti'!$C$2:$C1000,MATCH(A17, 'Svi studenti'!$B$2:$B1000, 0)),"---")</f>
        <v>Каракаш, Линда Анђела</v>
      </c>
      <c r="C17" s="48" t="str">
        <f t="array" ref="C17">iferror(iNDEX('Svi studenti'!$G$2:$G1000,MATCH(A17, 'Svi studenti'!$B$2:$B1000, 0)),"---")</f>
        <v>3и1б</v>
      </c>
      <c r="D17" s="1">
        <v>2.0</v>
      </c>
      <c r="E17" s="1">
        <v>6.0</v>
      </c>
      <c r="F17" s="1">
        <v>2.0</v>
      </c>
      <c r="G17" s="1">
        <v>1.0</v>
      </c>
      <c r="H17" s="1">
        <v>1.0</v>
      </c>
      <c r="I17" s="38">
        <v>1.0</v>
      </c>
      <c r="J17" s="1">
        <v>4.0</v>
      </c>
      <c r="K17" s="1">
        <v>1.0</v>
      </c>
      <c r="L17" s="38">
        <v>1.0</v>
      </c>
      <c r="M17" s="1">
        <v>0.0</v>
      </c>
      <c r="N17" s="1">
        <v>0.0</v>
      </c>
      <c r="O17" s="38">
        <v>0.0</v>
      </c>
      <c r="P17" s="1">
        <v>0.0</v>
      </c>
      <c r="Q17" s="1">
        <v>0.0</v>
      </c>
      <c r="R17" s="1">
        <v>0.0</v>
      </c>
      <c r="S17" s="38">
        <v>0.0</v>
      </c>
      <c r="T17" s="1">
        <v>1.0</v>
      </c>
      <c r="U17" s="1">
        <v>1.0</v>
      </c>
      <c r="V17" s="38">
        <v>2.0</v>
      </c>
      <c r="W17" s="1">
        <v>0.0</v>
      </c>
      <c r="X17" s="1">
        <v>0.0</v>
      </c>
      <c r="Y17" s="1">
        <v>0.0</v>
      </c>
      <c r="Z17" s="1">
        <v>0.0</v>
      </c>
      <c r="AA17" s="1">
        <v>0.0</v>
      </c>
      <c r="AB17" s="1">
        <v>0.0</v>
      </c>
      <c r="AC17" s="1">
        <v>0.0</v>
      </c>
      <c r="AD17" s="1">
        <v>0.0</v>
      </c>
      <c r="AE17" s="1">
        <v>0.0</v>
      </c>
      <c r="AF17" s="1">
        <v>0.0</v>
      </c>
      <c r="AG17" s="1">
        <v>0.0</v>
      </c>
      <c r="AH17" s="1">
        <v>0.0</v>
      </c>
      <c r="AI17" s="38">
        <v>0.0</v>
      </c>
      <c r="AJ17" s="1">
        <v>0.0</v>
      </c>
      <c r="AK17" s="1">
        <v>0.0</v>
      </c>
      <c r="AL17" s="38">
        <v>0.0</v>
      </c>
      <c r="AM17" s="1">
        <f t="shared" si="1"/>
        <v>23</v>
      </c>
    </row>
    <row r="18">
      <c r="A18" s="17" t="s">
        <v>142</v>
      </c>
      <c r="B18" s="11" t="str">
        <f t="array" ref="B18">iferror(iNDEX('Svi studenti'!$C$2:$C1000,MATCH(A18, 'Svi studenti'!$B$2:$B1000, 0)),"---")</f>
        <v>Ненић, Јана</v>
      </c>
      <c r="C18" s="48" t="str">
        <f t="array" ref="C18">iferror(iNDEX('Svi studenti'!$G$2:$G1000,MATCH(A18, 'Svi studenti'!$B$2:$B1000, 0)),"---")</f>
        <v>3и1б</v>
      </c>
      <c r="D18" s="1">
        <v>2.0</v>
      </c>
      <c r="E18" s="1">
        <v>6.0</v>
      </c>
      <c r="F18" s="1">
        <v>2.0</v>
      </c>
      <c r="G18" s="1">
        <v>0.0</v>
      </c>
      <c r="H18" s="1">
        <v>0.0</v>
      </c>
      <c r="I18" s="38">
        <v>0.0</v>
      </c>
      <c r="J18" s="1">
        <v>4.0</v>
      </c>
      <c r="K18" s="1">
        <v>0.0</v>
      </c>
      <c r="L18" s="38">
        <v>0.0</v>
      </c>
      <c r="M18" s="1">
        <v>2.0</v>
      </c>
      <c r="N18" s="1">
        <v>1.0</v>
      </c>
      <c r="O18" s="38">
        <v>0.0</v>
      </c>
      <c r="P18" s="1">
        <v>2.0</v>
      </c>
      <c r="Q18" s="1">
        <v>0.0</v>
      </c>
      <c r="R18" s="1">
        <v>0.0</v>
      </c>
      <c r="S18" s="38">
        <v>0.0</v>
      </c>
      <c r="T18" s="1">
        <v>1.0</v>
      </c>
      <c r="U18" s="1">
        <v>1.0</v>
      </c>
      <c r="V18" s="38">
        <v>2.0</v>
      </c>
      <c r="W18" s="1">
        <v>0.0</v>
      </c>
      <c r="X18" s="1">
        <v>0.0</v>
      </c>
      <c r="Y18" s="1">
        <v>0.0</v>
      </c>
      <c r="Z18" s="1">
        <v>0.0</v>
      </c>
      <c r="AA18" s="1">
        <v>0.0</v>
      </c>
      <c r="AB18" s="1">
        <v>0.0</v>
      </c>
      <c r="AC18" s="1">
        <v>0.0</v>
      </c>
      <c r="AD18" s="1">
        <v>0.0</v>
      </c>
      <c r="AE18" s="1">
        <v>0.0</v>
      </c>
      <c r="AF18" s="1">
        <v>0.0</v>
      </c>
      <c r="AG18" s="1">
        <v>0.0</v>
      </c>
      <c r="AH18" s="1">
        <v>0.0</v>
      </c>
      <c r="AI18" s="38">
        <v>0.0</v>
      </c>
      <c r="AJ18" s="1">
        <v>0.0</v>
      </c>
      <c r="AK18" s="1">
        <v>0.0</v>
      </c>
      <c r="AL18" s="38">
        <v>0.0</v>
      </c>
      <c r="AM18" s="1">
        <f t="shared" si="1"/>
        <v>23</v>
      </c>
    </row>
    <row r="19">
      <c r="A19" s="17" t="s">
        <v>161</v>
      </c>
      <c r="B19" s="11" t="str">
        <f t="array" ref="B19">iferror(iNDEX('Svi studenti'!$C$2:$C1000,MATCH(A19, 'Svi studenti'!$B$2:$B1000, 0)),"---")</f>
        <v>Стојановић, Игор</v>
      </c>
      <c r="C19" s="48" t="str">
        <f t="array" ref="C19">iferror(iNDEX('Svi studenti'!$G$2:$G1000,MATCH(A19, 'Svi studenti'!$B$2:$B1000, 0)),"---")</f>
        <v>3и2а</v>
      </c>
      <c r="D19" s="1">
        <v>2.0</v>
      </c>
      <c r="E19" s="1">
        <v>6.0</v>
      </c>
      <c r="F19" s="1">
        <v>2.0</v>
      </c>
      <c r="G19" s="1">
        <v>0.0</v>
      </c>
      <c r="H19" s="1">
        <v>0.0</v>
      </c>
      <c r="I19" s="38">
        <v>0.0</v>
      </c>
      <c r="J19" s="1">
        <v>4.0</v>
      </c>
      <c r="K19" s="1">
        <v>0.0</v>
      </c>
      <c r="L19" s="38">
        <v>0.0</v>
      </c>
      <c r="M19" s="1">
        <v>2.0</v>
      </c>
      <c r="N19" s="1">
        <v>1.0</v>
      </c>
      <c r="O19" s="38">
        <v>0.0</v>
      </c>
      <c r="P19" s="1">
        <v>2.0</v>
      </c>
      <c r="Q19" s="1">
        <v>0.0</v>
      </c>
      <c r="R19" s="1">
        <v>0.0</v>
      </c>
      <c r="S19" s="38">
        <v>0.0</v>
      </c>
      <c r="T19" s="1">
        <v>1.0</v>
      </c>
      <c r="U19" s="1">
        <v>1.0</v>
      </c>
      <c r="V19" s="38">
        <v>2.0</v>
      </c>
      <c r="W19" s="1">
        <v>0.0</v>
      </c>
      <c r="X19" s="1">
        <v>0.0</v>
      </c>
      <c r="Y19" s="1">
        <v>0.0</v>
      </c>
      <c r="Z19" s="1">
        <v>0.0</v>
      </c>
      <c r="AA19" s="1">
        <v>0.0</v>
      </c>
      <c r="AB19" s="1">
        <v>0.0</v>
      </c>
      <c r="AC19" s="1">
        <v>0.0</v>
      </c>
      <c r="AD19" s="1">
        <v>0.0</v>
      </c>
      <c r="AE19" s="1">
        <v>0.0</v>
      </c>
      <c r="AF19" s="1">
        <v>0.0</v>
      </c>
      <c r="AG19" s="1">
        <v>0.0</v>
      </c>
      <c r="AH19" s="1">
        <v>0.0</v>
      </c>
      <c r="AI19" s="38">
        <v>0.0</v>
      </c>
      <c r="AJ19" s="1">
        <v>0.0</v>
      </c>
      <c r="AK19" s="1">
        <v>0.0</v>
      </c>
      <c r="AL19" s="38">
        <v>0.0</v>
      </c>
      <c r="AM19" s="1">
        <f t="shared" si="1"/>
        <v>23</v>
      </c>
    </row>
    <row r="20">
      <c r="A20" s="17" t="s">
        <v>163</v>
      </c>
      <c r="B20" s="11" t="str">
        <f t="array" ref="B20">iferror(iNDEX('Svi studenti'!$C$2:$C1000,MATCH(A20, 'Svi studenti'!$B$2:$B1000, 0)),"---")</f>
        <v>Бекчић, Драган</v>
      </c>
      <c r="C20" s="48" t="str">
        <f t="array" ref="C20">iferror(iNDEX('Svi studenti'!$G$2:$G1000,MATCH(A20, 'Svi studenti'!$B$2:$B1000, 0)),"---")</f>
        <v>3и2а</v>
      </c>
      <c r="D20" s="1">
        <v>1.0</v>
      </c>
      <c r="E20" s="1">
        <v>3.0</v>
      </c>
      <c r="F20" s="1">
        <v>0.0</v>
      </c>
      <c r="G20" s="1">
        <v>0.0</v>
      </c>
      <c r="H20" s="1">
        <v>0.0</v>
      </c>
      <c r="I20" s="38">
        <v>0.0</v>
      </c>
      <c r="J20" s="1">
        <v>2.0</v>
      </c>
      <c r="K20" s="1">
        <v>0.0</v>
      </c>
      <c r="L20" s="38">
        <v>0.0</v>
      </c>
      <c r="M20" s="1">
        <v>0.5</v>
      </c>
      <c r="N20" s="1">
        <v>0.0</v>
      </c>
      <c r="O20" s="38">
        <v>0.0</v>
      </c>
      <c r="P20" s="1">
        <v>2.0</v>
      </c>
      <c r="Q20" s="1">
        <v>0.0</v>
      </c>
      <c r="R20" s="1">
        <v>0.0</v>
      </c>
      <c r="S20" s="38">
        <v>0.0</v>
      </c>
      <c r="T20" s="1">
        <v>1.0</v>
      </c>
      <c r="U20" s="1">
        <v>0.0</v>
      </c>
      <c r="V20" s="38">
        <v>0.0</v>
      </c>
      <c r="W20" s="1">
        <v>0.0</v>
      </c>
      <c r="X20" s="1">
        <v>0.0</v>
      </c>
      <c r="Y20" s="1">
        <v>0.0</v>
      </c>
      <c r="Z20" s="1">
        <v>0.0</v>
      </c>
      <c r="AA20" s="1">
        <v>0.0</v>
      </c>
      <c r="AB20" s="1">
        <v>0.0</v>
      </c>
      <c r="AC20" s="1">
        <v>0.0</v>
      </c>
      <c r="AD20" s="1">
        <v>0.0</v>
      </c>
      <c r="AE20" s="1">
        <v>0.0</v>
      </c>
      <c r="AF20" s="1">
        <v>0.0</v>
      </c>
      <c r="AG20" s="1">
        <v>0.0</v>
      </c>
      <c r="AH20" s="1">
        <v>0.0</v>
      </c>
      <c r="AI20" s="38">
        <v>0.0</v>
      </c>
      <c r="AJ20" s="1">
        <v>0.0</v>
      </c>
      <c r="AK20" s="1">
        <v>0.0</v>
      </c>
      <c r="AL20" s="38">
        <v>0.0</v>
      </c>
      <c r="AM20" s="1">
        <f t="shared" si="1"/>
        <v>9.5</v>
      </c>
    </row>
    <row r="21">
      <c r="A21" s="17" t="s">
        <v>166</v>
      </c>
      <c r="B21" s="11" t="str">
        <f t="array" ref="B21">iferror(iNDEX('Svi studenti'!$C$2:$C1000,MATCH(A21, 'Svi studenti'!$B$2:$B1000, 0)),"---")</f>
        <v>Рамадани, Тарик</v>
      </c>
      <c r="C21" s="48" t="str">
        <f t="array" ref="C21">iferror(iNDEX('Svi studenti'!$G$2:$G1000,MATCH(A21, 'Svi studenti'!$B$2:$B1000, 0)),"---")</f>
        <v>3и2а</v>
      </c>
      <c r="D21" s="1">
        <v>2.0</v>
      </c>
      <c r="E21" s="1">
        <v>6.0</v>
      </c>
      <c r="F21" s="1">
        <v>0.0</v>
      </c>
      <c r="G21" s="1">
        <v>0.0</v>
      </c>
      <c r="H21" s="1">
        <v>0.0</v>
      </c>
      <c r="I21" s="38">
        <v>0.0</v>
      </c>
      <c r="J21" s="1">
        <v>2.0</v>
      </c>
      <c r="K21" s="1">
        <v>0.0</v>
      </c>
      <c r="L21" s="38">
        <v>0.0</v>
      </c>
      <c r="M21" s="1">
        <v>2.0</v>
      </c>
      <c r="N21" s="1">
        <v>1.0</v>
      </c>
      <c r="O21" s="38">
        <v>0.0</v>
      </c>
      <c r="P21" s="1">
        <v>2.0</v>
      </c>
      <c r="Q21" s="1">
        <v>0.0</v>
      </c>
      <c r="R21" s="1">
        <v>0.0</v>
      </c>
      <c r="S21" s="38">
        <v>0.0</v>
      </c>
      <c r="T21" s="1">
        <v>1.0</v>
      </c>
      <c r="U21" s="1">
        <v>0.0</v>
      </c>
      <c r="V21" s="38">
        <v>0.0</v>
      </c>
      <c r="W21" s="1">
        <v>0.0</v>
      </c>
      <c r="X21" s="1">
        <v>0.0</v>
      </c>
      <c r="Y21" s="1">
        <v>0.0</v>
      </c>
      <c r="Z21" s="1">
        <v>0.0</v>
      </c>
      <c r="AA21" s="1">
        <v>0.0</v>
      </c>
      <c r="AB21" s="1">
        <v>0.0</v>
      </c>
      <c r="AC21" s="1">
        <v>0.0</v>
      </c>
      <c r="AD21" s="1">
        <v>0.0</v>
      </c>
      <c r="AE21" s="1">
        <v>0.0</v>
      </c>
      <c r="AF21" s="1">
        <v>0.0</v>
      </c>
      <c r="AG21" s="1">
        <v>0.0</v>
      </c>
      <c r="AH21" s="1">
        <v>0.0</v>
      </c>
      <c r="AI21" s="38">
        <v>0.0</v>
      </c>
      <c r="AJ21" s="1">
        <v>0.0</v>
      </c>
      <c r="AK21" s="1">
        <v>0.0</v>
      </c>
      <c r="AL21" s="38">
        <v>0.0</v>
      </c>
      <c r="AM21" s="1">
        <f t="shared" si="1"/>
        <v>16</v>
      </c>
    </row>
    <row r="22">
      <c r="A22" s="17" t="s">
        <v>169</v>
      </c>
      <c r="B22" s="11" t="str">
        <f t="array" ref="B22">iferror(iNDEX('Svi studenti'!$C$2:$C1000,MATCH(A22, 'Svi studenti'!$B$2:$B1000, 0)),"---")</f>
        <v>Костић, Филип</v>
      </c>
      <c r="C22" s="48" t="str">
        <f t="array" ref="C22">iferror(iNDEX('Svi studenti'!$G$2:$G1000,MATCH(A22, 'Svi studenti'!$B$2:$B1000, 0)),"---")</f>
        <v>3и2а</v>
      </c>
      <c r="D22" s="1">
        <v>2.0</v>
      </c>
      <c r="E22" s="1">
        <v>6.0</v>
      </c>
      <c r="F22" s="1">
        <v>2.0</v>
      </c>
      <c r="G22" s="1">
        <v>0.0</v>
      </c>
      <c r="H22" s="1">
        <v>0.0</v>
      </c>
      <c r="I22" s="38">
        <v>0.0</v>
      </c>
      <c r="J22" s="1">
        <v>4.0</v>
      </c>
      <c r="K22" s="1">
        <v>0.0</v>
      </c>
      <c r="L22" s="38">
        <v>0.0</v>
      </c>
      <c r="M22" s="1">
        <v>2.0</v>
      </c>
      <c r="N22" s="1">
        <v>1.0</v>
      </c>
      <c r="O22" s="38">
        <v>0.0</v>
      </c>
      <c r="P22" s="1">
        <v>2.0</v>
      </c>
      <c r="Q22" s="1">
        <v>0.0</v>
      </c>
      <c r="R22" s="1">
        <v>0.0</v>
      </c>
      <c r="S22" s="38">
        <v>0.0</v>
      </c>
      <c r="T22" s="1">
        <v>1.0</v>
      </c>
      <c r="U22" s="1">
        <v>1.0</v>
      </c>
      <c r="V22" s="38">
        <v>2.0</v>
      </c>
      <c r="W22" s="1">
        <v>0.0</v>
      </c>
      <c r="X22" s="1">
        <v>0.0</v>
      </c>
      <c r="Y22" s="1">
        <v>0.0</v>
      </c>
      <c r="Z22" s="1">
        <v>0.0</v>
      </c>
      <c r="AA22" s="1">
        <v>0.0</v>
      </c>
      <c r="AB22" s="1">
        <v>0.0</v>
      </c>
      <c r="AC22" s="1">
        <v>0.0</v>
      </c>
      <c r="AD22" s="1">
        <v>0.0</v>
      </c>
      <c r="AE22" s="1">
        <v>0.0</v>
      </c>
      <c r="AF22" s="1">
        <v>0.0</v>
      </c>
      <c r="AG22" s="1">
        <v>0.0</v>
      </c>
      <c r="AH22" s="1">
        <v>0.0</v>
      </c>
      <c r="AI22" s="38">
        <v>0.0</v>
      </c>
      <c r="AJ22" s="1">
        <v>0.0</v>
      </c>
      <c r="AK22" s="1">
        <v>0.0</v>
      </c>
      <c r="AL22" s="38">
        <v>0.0</v>
      </c>
      <c r="AM22" s="1">
        <f t="shared" si="1"/>
        <v>23</v>
      </c>
    </row>
    <row r="23">
      <c r="A23" s="17" t="s">
        <v>171</v>
      </c>
      <c r="B23" s="11" t="str">
        <f t="array" ref="B23">iferror(iNDEX('Svi studenti'!$C$2:$C1000,MATCH(A23, 'Svi studenti'!$B$2:$B1000, 0)),"---")</f>
        <v>Вучељић, Марко</v>
      </c>
      <c r="C23" s="48" t="str">
        <f t="array" ref="C23">iferror(iNDEX('Svi studenti'!$G$2:$G1000,MATCH(A23, 'Svi studenti'!$B$2:$B1000, 0)),"---")</f>
        <v>3и2а</v>
      </c>
      <c r="D23" s="1">
        <v>2.0</v>
      </c>
      <c r="E23" s="1">
        <v>6.0</v>
      </c>
      <c r="F23" s="1">
        <v>2.0</v>
      </c>
      <c r="G23" s="1">
        <v>1.0</v>
      </c>
      <c r="H23" s="1">
        <v>1.0</v>
      </c>
      <c r="I23" s="38">
        <v>2.0</v>
      </c>
      <c r="J23" s="1">
        <v>4.0</v>
      </c>
      <c r="K23" s="1">
        <v>2.0</v>
      </c>
      <c r="L23" s="38">
        <v>2.0</v>
      </c>
      <c r="M23" s="1">
        <v>2.0</v>
      </c>
      <c r="N23" s="1">
        <v>1.0</v>
      </c>
      <c r="O23" s="38">
        <v>1.0</v>
      </c>
      <c r="P23" s="1">
        <v>2.0</v>
      </c>
      <c r="Q23" s="1">
        <v>1.0</v>
      </c>
      <c r="R23" s="1">
        <v>1.0</v>
      </c>
      <c r="S23" s="38">
        <v>1.0</v>
      </c>
      <c r="T23" s="1">
        <v>1.0</v>
      </c>
      <c r="U23" s="1">
        <v>1.0</v>
      </c>
      <c r="V23" s="38">
        <v>2.0</v>
      </c>
      <c r="W23" s="1">
        <v>0.0</v>
      </c>
      <c r="X23" s="1">
        <v>0.0</v>
      </c>
      <c r="Y23" s="1">
        <v>0.0</v>
      </c>
      <c r="Z23" s="1">
        <v>0.0</v>
      </c>
      <c r="AA23" s="1">
        <v>0.0</v>
      </c>
      <c r="AB23" s="1">
        <v>0.0</v>
      </c>
      <c r="AC23" s="1">
        <v>0.0</v>
      </c>
      <c r="AD23" s="1">
        <v>0.0</v>
      </c>
      <c r="AE23" s="1">
        <v>0.0</v>
      </c>
      <c r="AF23" s="1">
        <v>0.0</v>
      </c>
      <c r="AG23" s="1">
        <v>0.0</v>
      </c>
      <c r="AH23" s="1">
        <v>0.0</v>
      </c>
      <c r="AI23" s="38">
        <v>0.0</v>
      </c>
      <c r="AJ23" s="1">
        <v>0.0</v>
      </c>
      <c r="AK23" s="1">
        <v>0.0</v>
      </c>
      <c r="AL23" s="38">
        <v>0.0</v>
      </c>
      <c r="AM23" s="1">
        <f t="shared" si="1"/>
        <v>35</v>
      </c>
    </row>
    <row r="24">
      <c r="A24" s="17" t="s">
        <v>174</v>
      </c>
      <c r="B24" s="11" t="str">
        <f t="array" ref="B24">iferror(iNDEX('Svi studenti'!$C$2:$C1000,MATCH(A24, 'Svi studenti'!$B$2:$B1000, 0)),"---")</f>
        <v>Николић, Никола</v>
      </c>
      <c r="C24" s="48" t="str">
        <f t="array" ref="C24">iferror(iNDEX('Svi studenti'!$G$2:$G1000,MATCH(A24, 'Svi studenti'!$B$2:$B1000, 0)),"---")</f>
        <v>3и2а</v>
      </c>
      <c r="D24" s="1">
        <v>2.0</v>
      </c>
      <c r="E24" s="1">
        <v>6.0</v>
      </c>
      <c r="F24" s="1">
        <v>2.0</v>
      </c>
      <c r="G24" s="1">
        <v>0.0</v>
      </c>
      <c r="H24" s="1">
        <v>0.0</v>
      </c>
      <c r="I24" s="38">
        <v>0.0</v>
      </c>
      <c r="J24" s="1">
        <v>4.0</v>
      </c>
      <c r="K24" s="1">
        <v>0.0</v>
      </c>
      <c r="L24" s="38">
        <v>0.0</v>
      </c>
      <c r="M24" s="1">
        <v>2.0</v>
      </c>
      <c r="N24" s="1">
        <v>1.0</v>
      </c>
      <c r="O24" s="38">
        <v>0.0</v>
      </c>
      <c r="P24" s="1">
        <v>2.0</v>
      </c>
      <c r="Q24" s="1">
        <v>0.0</v>
      </c>
      <c r="R24" s="1">
        <v>0.0</v>
      </c>
      <c r="S24" s="38">
        <v>0.0</v>
      </c>
      <c r="T24" s="1">
        <v>1.0</v>
      </c>
      <c r="U24" s="1">
        <v>1.0</v>
      </c>
      <c r="V24" s="38">
        <v>2.0</v>
      </c>
      <c r="W24" s="1">
        <v>0.0</v>
      </c>
      <c r="X24" s="1">
        <v>0.0</v>
      </c>
      <c r="Y24" s="1">
        <v>0.0</v>
      </c>
      <c r="Z24" s="1">
        <v>0.0</v>
      </c>
      <c r="AA24" s="1">
        <v>0.0</v>
      </c>
      <c r="AB24" s="1">
        <v>0.0</v>
      </c>
      <c r="AC24" s="1">
        <v>0.0</v>
      </c>
      <c r="AD24" s="1">
        <v>0.0</v>
      </c>
      <c r="AE24" s="1">
        <v>0.0</v>
      </c>
      <c r="AF24" s="1">
        <v>0.0</v>
      </c>
      <c r="AG24" s="1">
        <v>0.0</v>
      </c>
      <c r="AH24" s="1">
        <v>0.0</v>
      </c>
      <c r="AI24" s="38">
        <v>0.0</v>
      </c>
      <c r="AJ24" s="1">
        <v>0.0</v>
      </c>
      <c r="AK24" s="1">
        <v>0.0</v>
      </c>
      <c r="AL24" s="38">
        <v>0.0</v>
      </c>
      <c r="AM24" s="1">
        <f t="shared" si="1"/>
        <v>23</v>
      </c>
    </row>
    <row r="25">
      <c r="A25" s="17" t="s">
        <v>175</v>
      </c>
      <c r="B25" s="11" t="str">
        <f t="array" ref="B25">iferror(iNDEX('Svi studenti'!$C$2:$C1000,MATCH(A25, 'Svi studenti'!$B$2:$B1000, 0)),"---")</f>
        <v>Џодић, Милош</v>
      </c>
      <c r="C25" s="48" t="str">
        <f t="array" ref="C25">iferror(iNDEX('Svi studenti'!$G$2:$G1000,MATCH(A25, 'Svi studenti'!$B$2:$B1000, 0)),"---")</f>
        <v>3и2а</v>
      </c>
      <c r="D25" s="1">
        <v>2.0</v>
      </c>
      <c r="E25" s="1">
        <v>6.0</v>
      </c>
      <c r="F25" s="1">
        <v>2.0</v>
      </c>
      <c r="G25" s="1">
        <v>1.0</v>
      </c>
      <c r="H25" s="1">
        <v>1.0</v>
      </c>
      <c r="I25" s="38">
        <v>2.0</v>
      </c>
      <c r="J25" s="1">
        <v>4.0</v>
      </c>
      <c r="K25" s="1">
        <v>2.0</v>
      </c>
      <c r="L25" s="38">
        <v>2.0</v>
      </c>
      <c r="M25" s="1">
        <v>2.0</v>
      </c>
      <c r="N25" s="1">
        <v>1.0</v>
      </c>
      <c r="O25" s="38">
        <v>1.0</v>
      </c>
      <c r="P25" s="1">
        <v>2.0</v>
      </c>
      <c r="Q25" s="1">
        <v>1.0</v>
      </c>
      <c r="R25" s="1">
        <v>1.0</v>
      </c>
      <c r="S25" s="38">
        <v>1.0</v>
      </c>
      <c r="T25" s="1">
        <v>1.0</v>
      </c>
      <c r="U25" s="1">
        <v>1.0</v>
      </c>
      <c r="V25" s="38">
        <v>2.0</v>
      </c>
      <c r="W25" s="1">
        <v>0.0</v>
      </c>
      <c r="X25" s="1">
        <v>0.0</v>
      </c>
      <c r="Y25" s="1">
        <v>0.0</v>
      </c>
      <c r="Z25" s="1">
        <v>0.0</v>
      </c>
      <c r="AA25" s="1">
        <v>0.0</v>
      </c>
      <c r="AB25" s="1">
        <v>0.0</v>
      </c>
      <c r="AC25" s="1">
        <v>0.0</v>
      </c>
      <c r="AD25" s="1">
        <v>0.0</v>
      </c>
      <c r="AE25" s="1">
        <v>0.0</v>
      </c>
      <c r="AF25" s="1">
        <v>0.0</v>
      </c>
      <c r="AG25" s="1">
        <v>0.0</v>
      </c>
      <c r="AH25" s="1">
        <v>0.0</v>
      </c>
      <c r="AI25" s="38">
        <v>0.0</v>
      </c>
      <c r="AJ25" s="1">
        <v>0.0</v>
      </c>
      <c r="AK25" s="1">
        <v>0.0</v>
      </c>
      <c r="AL25" s="38">
        <v>0.0</v>
      </c>
      <c r="AM25" s="1">
        <f t="shared" si="1"/>
        <v>35</v>
      </c>
    </row>
    <row r="26">
      <c r="A26" s="17" t="s">
        <v>178</v>
      </c>
      <c r="B26" s="11" t="str">
        <f t="array" ref="B26">iferror(iNDEX('Svi studenti'!$C$2:$C1000,MATCH(A26, 'Svi studenti'!$B$2:$B1000, 0)),"---")</f>
        <v>Марковић, Михаило</v>
      </c>
      <c r="C26" s="48" t="str">
        <f t="array" ref="C26">iferror(iNDEX('Svi studenti'!$G$2:$G1000,MATCH(A26, 'Svi studenti'!$B$2:$B1000, 0)),"---")</f>
        <v>3и2а</v>
      </c>
      <c r="D26" s="1">
        <v>2.0</v>
      </c>
      <c r="E26" s="1">
        <v>6.0</v>
      </c>
      <c r="F26" s="1">
        <v>2.0</v>
      </c>
      <c r="G26" s="1">
        <v>1.0</v>
      </c>
      <c r="H26" s="1">
        <v>1.0</v>
      </c>
      <c r="I26" s="38">
        <v>2.0</v>
      </c>
      <c r="J26" s="1">
        <v>4.0</v>
      </c>
      <c r="K26" s="1">
        <v>2.0</v>
      </c>
      <c r="L26" s="38">
        <v>2.0</v>
      </c>
      <c r="M26" s="1">
        <v>2.0</v>
      </c>
      <c r="N26" s="1">
        <v>1.0</v>
      </c>
      <c r="O26" s="38">
        <v>1.0</v>
      </c>
      <c r="P26" s="1">
        <v>2.0</v>
      </c>
      <c r="Q26" s="1">
        <v>1.0</v>
      </c>
      <c r="R26" s="1">
        <v>1.0</v>
      </c>
      <c r="S26" s="38">
        <v>1.0</v>
      </c>
      <c r="T26" s="1">
        <v>1.0</v>
      </c>
      <c r="U26" s="1">
        <v>1.0</v>
      </c>
      <c r="V26" s="38">
        <v>2.0</v>
      </c>
      <c r="W26" s="1">
        <v>0.0</v>
      </c>
      <c r="X26" s="1">
        <v>0.0</v>
      </c>
      <c r="Y26" s="1">
        <v>0.0</v>
      </c>
      <c r="Z26" s="1">
        <v>0.0</v>
      </c>
      <c r="AA26" s="1">
        <v>0.0</v>
      </c>
      <c r="AB26" s="1">
        <v>0.0</v>
      </c>
      <c r="AC26" s="1">
        <v>0.0</v>
      </c>
      <c r="AD26" s="1">
        <v>0.0</v>
      </c>
      <c r="AE26" s="1">
        <v>0.0</v>
      </c>
      <c r="AF26" s="1">
        <v>0.0</v>
      </c>
      <c r="AG26" s="1">
        <v>0.0</v>
      </c>
      <c r="AH26" s="1">
        <v>0.0</v>
      </c>
      <c r="AI26" s="38">
        <v>0.0</v>
      </c>
      <c r="AJ26" s="1">
        <v>0.0</v>
      </c>
      <c r="AK26" s="1">
        <v>0.0</v>
      </c>
      <c r="AL26" s="38">
        <v>0.0</v>
      </c>
      <c r="AM26" s="1">
        <f t="shared" si="1"/>
        <v>35</v>
      </c>
    </row>
    <row r="27">
      <c r="A27" s="17" t="s">
        <v>182</v>
      </c>
      <c r="B27" s="11" t="str">
        <f t="array" ref="B27">iferror(iNDEX('Svi studenti'!$C$2:$C1000,MATCH(A27, 'Svi studenti'!$B$2:$B1000, 0)),"---")</f>
        <v>Маринковић, Огњен</v>
      </c>
      <c r="C27" s="48" t="str">
        <f t="array" ref="C27">iferror(iNDEX('Svi studenti'!$G$2:$G1000,MATCH(A27, 'Svi studenti'!$B$2:$B1000, 0)),"---")</f>
        <v>3и2а</v>
      </c>
      <c r="D27" s="1">
        <v>2.0</v>
      </c>
      <c r="E27" s="1">
        <v>6.0</v>
      </c>
      <c r="F27" s="1">
        <v>0.0</v>
      </c>
      <c r="G27" s="1">
        <v>0.0</v>
      </c>
      <c r="H27" s="1">
        <v>0.0</v>
      </c>
      <c r="I27" s="38">
        <v>0.0</v>
      </c>
      <c r="J27" s="1">
        <v>4.0</v>
      </c>
      <c r="K27" s="1">
        <v>0.0</v>
      </c>
      <c r="L27" s="38">
        <v>0.0</v>
      </c>
      <c r="M27" s="1">
        <v>2.0</v>
      </c>
      <c r="N27" s="1">
        <v>1.0</v>
      </c>
      <c r="O27" s="38">
        <v>0.0</v>
      </c>
      <c r="P27" s="1">
        <v>2.0</v>
      </c>
      <c r="Q27" s="1">
        <v>0.0</v>
      </c>
      <c r="R27" s="1">
        <v>0.0</v>
      </c>
      <c r="S27" s="38">
        <v>0.0</v>
      </c>
      <c r="T27" s="1">
        <v>1.0</v>
      </c>
      <c r="U27" s="1">
        <v>0.0</v>
      </c>
      <c r="V27" s="38">
        <v>0.0</v>
      </c>
      <c r="W27" s="1">
        <v>0.0</v>
      </c>
      <c r="X27" s="1">
        <v>0.0</v>
      </c>
      <c r="Y27" s="1">
        <v>0.0</v>
      </c>
      <c r="Z27" s="1">
        <v>0.0</v>
      </c>
      <c r="AA27" s="1">
        <v>0.0</v>
      </c>
      <c r="AB27" s="1">
        <v>0.0</v>
      </c>
      <c r="AC27" s="1">
        <v>0.0</v>
      </c>
      <c r="AD27" s="1">
        <v>0.0</v>
      </c>
      <c r="AE27" s="1">
        <v>0.0</v>
      </c>
      <c r="AF27" s="1">
        <v>0.0</v>
      </c>
      <c r="AG27" s="1">
        <v>0.0</v>
      </c>
      <c r="AH27" s="1">
        <v>0.0</v>
      </c>
      <c r="AI27" s="38">
        <v>0.0</v>
      </c>
      <c r="AJ27" s="1">
        <v>0.0</v>
      </c>
      <c r="AK27" s="1">
        <v>0.0</v>
      </c>
      <c r="AL27" s="38">
        <v>0.0</v>
      </c>
      <c r="AM27" s="1">
        <f t="shared" si="1"/>
        <v>18</v>
      </c>
    </row>
    <row r="28">
      <c r="A28" s="17" t="s">
        <v>185</v>
      </c>
      <c r="B28" s="11" t="str">
        <f t="array" ref="B28">iferror(iNDEX('Svi studenti'!$C$2:$C1000,MATCH(A28, 'Svi studenti'!$B$2:$B1000, 0)),"---")</f>
        <v>Степановић, Страхиња</v>
      </c>
      <c r="C28" s="48" t="str">
        <f t="array" ref="C28">iferror(iNDEX('Svi studenti'!$G$2:$G1000,MATCH(A28, 'Svi studenti'!$B$2:$B1000, 0)),"---")</f>
        <v>3и2а</v>
      </c>
      <c r="D28" s="1">
        <v>1.0</v>
      </c>
      <c r="E28" s="1">
        <v>6.0</v>
      </c>
      <c r="F28" s="1">
        <v>2.0</v>
      </c>
      <c r="G28" s="1">
        <v>0.0</v>
      </c>
      <c r="H28" s="1">
        <v>0.0</v>
      </c>
      <c r="I28" s="38">
        <v>0.0</v>
      </c>
      <c r="J28" s="1">
        <v>4.0</v>
      </c>
      <c r="K28" s="1">
        <v>0.0</v>
      </c>
      <c r="L28" s="38">
        <v>0.0</v>
      </c>
      <c r="M28" s="1">
        <v>2.0</v>
      </c>
      <c r="N28" s="1">
        <v>1.0</v>
      </c>
      <c r="O28" s="38">
        <v>0.0</v>
      </c>
      <c r="P28" s="1">
        <v>2.0</v>
      </c>
      <c r="Q28" s="1">
        <v>0.0</v>
      </c>
      <c r="R28" s="1">
        <v>0.0</v>
      </c>
      <c r="S28" s="38">
        <v>0.0</v>
      </c>
      <c r="T28" s="1">
        <v>1.0</v>
      </c>
      <c r="U28" s="1">
        <v>1.0</v>
      </c>
      <c r="V28" s="38">
        <v>2.0</v>
      </c>
      <c r="W28" s="1">
        <v>0.0</v>
      </c>
      <c r="X28" s="1">
        <v>0.0</v>
      </c>
      <c r="Y28" s="1">
        <v>0.0</v>
      </c>
      <c r="Z28" s="1">
        <v>0.0</v>
      </c>
      <c r="AA28" s="1">
        <v>0.0</v>
      </c>
      <c r="AB28" s="1">
        <v>0.0</v>
      </c>
      <c r="AC28" s="1">
        <v>0.0</v>
      </c>
      <c r="AD28" s="1">
        <v>0.0</v>
      </c>
      <c r="AE28" s="1">
        <v>0.0</v>
      </c>
      <c r="AF28" s="1">
        <v>0.0</v>
      </c>
      <c r="AG28" s="1">
        <v>0.0</v>
      </c>
      <c r="AH28" s="1">
        <v>0.0</v>
      </c>
      <c r="AI28" s="38">
        <v>0.0</v>
      </c>
      <c r="AJ28" s="1">
        <v>0.0</v>
      </c>
      <c r="AK28" s="1">
        <v>0.0</v>
      </c>
      <c r="AL28" s="38">
        <v>0.0</v>
      </c>
      <c r="AM28" s="1">
        <f t="shared" si="1"/>
        <v>22</v>
      </c>
    </row>
    <row r="29">
      <c r="A29" s="47" t="s">
        <v>188</v>
      </c>
      <c r="B29" s="11" t="str">
        <f t="array" ref="B29">iferror(iNDEX('Svi studenti'!$C$2:$C1000,MATCH(A29, 'Svi studenti'!$B$2:$B1000, 0)),"---")</f>
        <v>Мандић, Анастасија</v>
      </c>
      <c r="C29" s="52" t="str">
        <f t="array" ref="C29">iferror(iNDEX('Svi studenti'!$G$2:$G1000,MATCH(A29, 'Svi studenti'!$B$2:$B1000, 0)),"---")</f>
        <v>3и2б</v>
      </c>
      <c r="D29" s="1">
        <v>2.0</v>
      </c>
      <c r="E29" s="1">
        <v>6.0</v>
      </c>
      <c r="F29" s="1">
        <v>2.0</v>
      </c>
      <c r="G29" s="1">
        <v>1.0</v>
      </c>
      <c r="H29" s="1">
        <v>1.0</v>
      </c>
      <c r="I29" s="38">
        <v>1.0</v>
      </c>
      <c r="J29" s="1">
        <v>4.0</v>
      </c>
      <c r="K29" s="1">
        <v>2.0</v>
      </c>
      <c r="L29" s="38">
        <v>0.0</v>
      </c>
      <c r="M29" s="1">
        <v>2.0</v>
      </c>
      <c r="N29" s="1">
        <v>1.0</v>
      </c>
      <c r="O29" s="38">
        <v>1.0</v>
      </c>
      <c r="P29" s="1">
        <v>2.0</v>
      </c>
      <c r="Q29" s="1">
        <v>1.0</v>
      </c>
      <c r="R29" s="1">
        <v>1.0</v>
      </c>
      <c r="S29" s="38">
        <v>1.0</v>
      </c>
      <c r="T29" s="1">
        <v>1.0</v>
      </c>
      <c r="U29" s="1">
        <v>1.0</v>
      </c>
      <c r="V29" s="38">
        <v>2.0</v>
      </c>
      <c r="W29" s="1">
        <v>0.0</v>
      </c>
      <c r="X29" s="1">
        <v>0.0</v>
      </c>
      <c r="Y29" s="1">
        <v>0.0</v>
      </c>
      <c r="Z29" s="1">
        <v>0.0</v>
      </c>
      <c r="AA29" s="1">
        <v>0.0</v>
      </c>
      <c r="AB29" s="1">
        <v>0.0</v>
      </c>
      <c r="AC29" s="1">
        <v>0.0</v>
      </c>
      <c r="AD29" s="1">
        <v>0.0</v>
      </c>
      <c r="AE29" s="1">
        <v>0.0</v>
      </c>
      <c r="AF29" s="1">
        <v>0.0</v>
      </c>
      <c r="AG29" s="1">
        <v>0.0</v>
      </c>
      <c r="AH29" s="1">
        <v>0.0</v>
      </c>
      <c r="AI29" s="38">
        <v>3.0</v>
      </c>
      <c r="AJ29" s="1">
        <v>1.0</v>
      </c>
      <c r="AK29" s="1">
        <v>0.0</v>
      </c>
      <c r="AL29" s="38">
        <v>2.0</v>
      </c>
      <c r="AM29" s="1">
        <f t="shared" si="1"/>
        <v>38</v>
      </c>
    </row>
    <row r="30">
      <c r="A30" s="17" t="s">
        <v>192</v>
      </c>
      <c r="B30" s="11" t="str">
        <f t="array" ref="B30">iferror(iNDEX('Svi studenti'!$C$2:$C1000,MATCH(A30, 'Svi studenti'!$B$2:$B1000, 0)),"---")</f>
        <v>Стефановић, Алекса</v>
      </c>
      <c r="C30" s="52" t="str">
        <f t="array" ref="C30">iferror(iNDEX('Svi studenti'!$G$2:$G1000,MATCH(A30, 'Svi studenti'!$B$2:$B1000, 0)),"---")</f>
        <v>3и2б</v>
      </c>
      <c r="D30" s="1">
        <v>2.0</v>
      </c>
      <c r="E30" s="1">
        <v>6.0</v>
      </c>
      <c r="F30" s="1">
        <v>2.0</v>
      </c>
      <c r="G30" s="1">
        <v>1.0</v>
      </c>
      <c r="H30" s="1">
        <v>1.0</v>
      </c>
      <c r="I30" s="38">
        <v>1.0</v>
      </c>
      <c r="J30" s="1">
        <v>4.0</v>
      </c>
      <c r="K30" s="1">
        <v>2.0</v>
      </c>
      <c r="L30" s="38">
        <v>2.0</v>
      </c>
      <c r="M30" s="1">
        <v>2.0</v>
      </c>
      <c r="N30" s="1">
        <v>1.0</v>
      </c>
      <c r="O30" s="38">
        <v>1.0</v>
      </c>
      <c r="P30" s="1">
        <v>2.0</v>
      </c>
      <c r="Q30" s="1">
        <v>1.0</v>
      </c>
      <c r="R30" s="1">
        <v>1.0</v>
      </c>
      <c r="S30" s="38">
        <v>1.0</v>
      </c>
      <c r="T30" s="1">
        <v>1.0</v>
      </c>
      <c r="U30" s="1">
        <v>1.0</v>
      </c>
      <c r="V30" s="38">
        <v>1.0</v>
      </c>
      <c r="W30" s="1">
        <v>1.0</v>
      </c>
      <c r="X30" s="1">
        <v>0.0</v>
      </c>
      <c r="Y30" s="1">
        <v>0.0</v>
      </c>
      <c r="Z30" s="1">
        <v>1.0</v>
      </c>
      <c r="AA30" s="1">
        <v>0.0</v>
      </c>
      <c r="AB30" s="1">
        <v>1.0</v>
      </c>
      <c r="AC30" s="1">
        <v>1.0</v>
      </c>
      <c r="AD30" s="1">
        <v>1.0</v>
      </c>
      <c r="AE30" s="1">
        <v>1.0</v>
      </c>
      <c r="AF30" s="1">
        <v>0.0</v>
      </c>
      <c r="AG30" s="1">
        <v>1.0</v>
      </c>
      <c r="AH30" s="1">
        <v>0.0</v>
      </c>
      <c r="AI30" s="38">
        <v>1.0</v>
      </c>
      <c r="AJ30" s="1">
        <v>1.0</v>
      </c>
      <c r="AK30" s="1">
        <v>1.0</v>
      </c>
      <c r="AL30" s="38">
        <v>0.0</v>
      </c>
      <c r="AM30" s="1">
        <f t="shared" si="1"/>
        <v>43</v>
      </c>
    </row>
    <row r="31">
      <c r="A31" s="17" t="s">
        <v>191</v>
      </c>
      <c r="B31" s="11" t="str">
        <f t="array" ref="B31">iferror(iNDEX('Svi studenti'!$C$2:$C1000,MATCH(A31, 'Svi studenti'!$B$2:$B1000, 0)),"---")</f>
        <v>Вуковић, Јана</v>
      </c>
      <c r="C31" s="52" t="str">
        <f t="array" ref="C31">iferror(iNDEX('Svi studenti'!$G$2:$G1000,MATCH(A31, 'Svi studenti'!$B$2:$B1000, 0)),"---")</f>
        <v>3и2б</v>
      </c>
      <c r="D31" s="1">
        <v>2.0</v>
      </c>
      <c r="E31" s="1">
        <v>5.0</v>
      </c>
      <c r="F31" s="1">
        <v>2.0</v>
      </c>
      <c r="G31" s="1">
        <v>1.0</v>
      </c>
      <c r="H31" s="1">
        <v>1.0</v>
      </c>
      <c r="I31" s="38">
        <v>2.0</v>
      </c>
      <c r="J31" s="1">
        <v>2.0</v>
      </c>
      <c r="K31" s="1">
        <v>1.0</v>
      </c>
      <c r="L31" s="38">
        <v>0.0</v>
      </c>
      <c r="M31" s="1">
        <v>2.0</v>
      </c>
      <c r="N31" s="1">
        <v>1.0</v>
      </c>
      <c r="O31" s="38">
        <v>1.0</v>
      </c>
      <c r="P31" s="1">
        <v>2.0</v>
      </c>
      <c r="Q31" s="1">
        <v>1.0</v>
      </c>
      <c r="R31" s="1">
        <v>1.0</v>
      </c>
      <c r="S31" s="38">
        <v>1.0</v>
      </c>
      <c r="T31" s="1">
        <v>1.0</v>
      </c>
      <c r="U31" s="1">
        <v>1.0</v>
      </c>
      <c r="V31" s="38">
        <v>2.0</v>
      </c>
      <c r="W31" s="1">
        <v>0.0</v>
      </c>
      <c r="X31" s="1">
        <v>0.0</v>
      </c>
      <c r="Y31" s="1">
        <v>0.0</v>
      </c>
      <c r="Z31" s="1">
        <v>0.0</v>
      </c>
      <c r="AA31" s="1">
        <v>0.0</v>
      </c>
      <c r="AB31" s="1">
        <v>0.0</v>
      </c>
      <c r="AC31" s="1">
        <v>0.0</v>
      </c>
      <c r="AD31" s="1">
        <v>0.0</v>
      </c>
      <c r="AE31" s="1">
        <v>0.0</v>
      </c>
      <c r="AF31" s="1">
        <v>0.0</v>
      </c>
      <c r="AG31" s="1">
        <v>0.0</v>
      </c>
      <c r="AH31" s="1">
        <v>0.0</v>
      </c>
      <c r="AI31" s="38">
        <v>1.0</v>
      </c>
      <c r="AJ31" s="1">
        <v>1.0</v>
      </c>
      <c r="AK31" s="1">
        <v>0.0</v>
      </c>
      <c r="AL31" s="38">
        <v>0.0</v>
      </c>
      <c r="AM31" s="1">
        <f t="shared" si="1"/>
        <v>31</v>
      </c>
    </row>
    <row r="32">
      <c r="A32" s="17" t="s">
        <v>198</v>
      </c>
      <c r="B32" s="11" t="str">
        <f t="array" ref="B32">iferror(iNDEX('Svi studenti'!$C$2:$C1000,MATCH(A32, 'Svi studenti'!$B$2:$B1000, 0)),"---")</f>
        <v>Јевтовић, Филип</v>
      </c>
      <c r="C32" s="52" t="str">
        <f t="array" ref="C32">iferror(iNDEX('Svi studenti'!$G$2:$G1000,MATCH(A32, 'Svi studenti'!$B$2:$B1000, 0)),"---")</f>
        <v>3и2б</v>
      </c>
      <c r="D32" s="1">
        <v>2.0</v>
      </c>
      <c r="E32" s="1">
        <v>6.0</v>
      </c>
      <c r="F32" s="1">
        <v>2.0</v>
      </c>
      <c r="G32" s="1">
        <v>1.0</v>
      </c>
      <c r="H32" s="1">
        <v>1.0</v>
      </c>
      <c r="I32" s="38">
        <v>1.5</v>
      </c>
      <c r="J32" s="1">
        <v>4.0</v>
      </c>
      <c r="K32" s="1">
        <v>2.0</v>
      </c>
      <c r="L32" s="38">
        <v>2.0</v>
      </c>
      <c r="M32" s="1">
        <v>2.0</v>
      </c>
      <c r="N32" s="1">
        <v>1.0</v>
      </c>
      <c r="O32" s="38">
        <v>1.0</v>
      </c>
      <c r="P32" s="1">
        <v>2.0</v>
      </c>
      <c r="Q32" s="1">
        <v>1.0</v>
      </c>
      <c r="R32" s="1">
        <v>1.0</v>
      </c>
      <c r="S32" s="38">
        <v>1.0</v>
      </c>
      <c r="T32" s="1">
        <v>1.0</v>
      </c>
      <c r="U32" s="1">
        <v>1.0</v>
      </c>
      <c r="V32" s="38">
        <v>2.0</v>
      </c>
      <c r="W32" s="1">
        <v>1.0</v>
      </c>
      <c r="X32" s="1">
        <v>1.0</v>
      </c>
      <c r="Y32" s="1">
        <v>1.0</v>
      </c>
      <c r="Z32" s="1">
        <v>1.0</v>
      </c>
      <c r="AA32" s="1">
        <v>0.9</v>
      </c>
      <c r="AB32" s="1">
        <v>0.9</v>
      </c>
      <c r="AC32" s="1">
        <v>1.0</v>
      </c>
      <c r="AD32" s="1">
        <v>1.0</v>
      </c>
      <c r="AE32" s="1">
        <v>1.0</v>
      </c>
      <c r="AF32" s="1">
        <v>1.0</v>
      </c>
      <c r="AG32" s="1">
        <v>1.0</v>
      </c>
      <c r="AH32" s="1">
        <v>1.0</v>
      </c>
      <c r="AI32" s="38">
        <v>3.0</v>
      </c>
      <c r="AJ32" s="1">
        <v>1.0</v>
      </c>
      <c r="AK32" s="1">
        <v>1.0</v>
      </c>
      <c r="AL32" s="38">
        <v>1.5</v>
      </c>
      <c r="AM32" s="1">
        <f t="shared" si="1"/>
        <v>52.8</v>
      </c>
    </row>
    <row r="33">
      <c r="A33" s="17" t="s">
        <v>202</v>
      </c>
      <c r="B33" s="11" t="str">
        <f t="array" ref="B33">iferror(iNDEX('Svi studenti'!$C$2:$C1000,MATCH(A33, 'Svi studenti'!$B$2:$B1000, 0)),"---")</f>
        <v>Илић, Никола</v>
      </c>
      <c r="C33" s="52" t="str">
        <f t="array" ref="C33">iferror(iNDEX('Svi studenti'!$G$2:$G1000,MATCH(A33, 'Svi studenti'!$B$2:$B1000, 0)),"---")</f>
        <v>3и2б</v>
      </c>
      <c r="D33" s="1">
        <v>2.0</v>
      </c>
      <c r="E33" s="1">
        <v>6.0</v>
      </c>
      <c r="F33" s="1">
        <v>2.0</v>
      </c>
      <c r="G33" s="1">
        <v>1.0</v>
      </c>
      <c r="H33" s="1">
        <v>1.0</v>
      </c>
      <c r="I33" s="38">
        <v>2.0</v>
      </c>
      <c r="J33" s="1">
        <v>4.0</v>
      </c>
      <c r="K33" s="1">
        <v>0.0</v>
      </c>
      <c r="L33" s="38">
        <v>0.0</v>
      </c>
      <c r="M33" s="1">
        <v>2.0</v>
      </c>
      <c r="N33" s="1">
        <v>1.0</v>
      </c>
      <c r="O33" s="38">
        <v>0.0</v>
      </c>
      <c r="P33" s="1">
        <v>2.0</v>
      </c>
      <c r="Q33" s="1">
        <v>0.0</v>
      </c>
      <c r="R33" s="1">
        <v>0.0</v>
      </c>
      <c r="S33" s="38">
        <v>0.0</v>
      </c>
      <c r="T33" s="1">
        <v>1.0</v>
      </c>
      <c r="U33" s="1">
        <v>1.0</v>
      </c>
      <c r="V33" s="38">
        <v>1.0</v>
      </c>
      <c r="W33" s="1">
        <v>0.0</v>
      </c>
      <c r="X33" s="1">
        <v>0.0</v>
      </c>
      <c r="Y33" s="1">
        <v>0.0</v>
      </c>
      <c r="Z33" s="1">
        <v>0.0</v>
      </c>
      <c r="AA33" s="1">
        <v>0.0</v>
      </c>
      <c r="AB33" s="1">
        <v>0.0</v>
      </c>
      <c r="AC33" s="1">
        <v>0.0</v>
      </c>
      <c r="AD33" s="1">
        <v>0.0</v>
      </c>
      <c r="AE33" s="1">
        <v>0.0</v>
      </c>
      <c r="AF33" s="1">
        <v>0.0</v>
      </c>
      <c r="AG33" s="1">
        <v>0.0</v>
      </c>
      <c r="AH33" s="1">
        <v>0.0</v>
      </c>
      <c r="AI33" s="38">
        <v>0.0</v>
      </c>
      <c r="AJ33" s="1">
        <v>0.0</v>
      </c>
      <c r="AK33" s="1">
        <v>0.0</v>
      </c>
      <c r="AL33" s="38">
        <v>0.0</v>
      </c>
      <c r="AM33" s="1">
        <f t="shared" si="1"/>
        <v>26</v>
      </c>
    </row>
    <row r="34">
      <c r="A34" s="17" t="s">
        <v>206</v>
      </c>
      <c r="B34" s="11" t="str">
        <f t="array" ref="B34">iferror(iNDEX('Svi studenti'!$C$2:$C1000,MATCH(A34, 'Svi studenti'!$B$2:$B1000, 0)),"---")</f>
        <v>Николић, Жељко</v>
      </c>
      <c r="C34" s="52" t="str">
        <f t="array" ref="C34">iferror(iNDEX('Svi studenti'!$G$2:$G1000,MATCH(A34, 'Svi studenti'!$B$2:$B1000, 0)),"---")</f>
        <v>3и2б</v>
      </c>
      <c r="D34" s="1">
        <v>2.0</v>
      </c>
      <c r="E34" s="1">
        <v>6.0</v>
      </c>
      <c r="F34" s="1">
        <v>2.0</v>
      </c>
      <c r="G34" s="1">
        <v>1.0</v>
      </c>
      <c r="H34" s="1">
        <v>1.0</v>
      </c>
      <c r="I34" s="38">
        <v>1.0</v>
      </c>
      <c r="J34" s="1">
        <v>4.0</v>
      </c>
      <c r="K34" s="1">
        <v>2.0</v>
      </c>
      <c r="L34" s="38">
        <v>2.0</v>
      </c>
      <c r="M34" s="1">
        <v>2.0</v>
      </c>
      <c r="N34" s="1">
        <v>1.0</v>
      </c>
      <c r="O34" s="38">
        <v>1.0</v>
      </c>
      <c r="P34" s="1">
        <v>2.0</v>
      </c>
      <c r="Q34" s="1">
        <v>1.0</v>
      </c>
      <c r="R34" s="1">
        <v>1.0</v>
      </c>
      <c r="S34" s="38">
        <v>1.0</v>
      </c>
      <c r="T34" s="1">
        <v>1.0</v>
      </c>
      <c r="U34" s="1">
        <v>1.0</v>
      </c>
      <c r="V34" s="38">
        <v>2.0</v>
      </c>
      <c r="W34" s="1">
        <v>0.0</v>
      </c>
      <c r="X34" s="1">
        <v>0.0</v>
      </c>
      <c r="Y34" s="1">
        <v>0.0</v>
      </c>
      <c r="Z34" s="1">
        <v>0.0</v>
      </c>
      <c r="AA34" s="1">
        <v>0.0</v>
      </c>
      <c r="AB34" s="1">
        <v>0.0</v>
      </c>
      <c r="AC34" s="1">
        <v>0.0</v>
      </c>
      <c r="AD34" s="1">
        <v>0.0</v>
      </c>
      <c r="AE34" s="1">
        <v>0.0</v>
      </c>
      <c r="AF34" s="1">
        <v>0.0</v>
      </c>
      <c r="AG34" s="1">
        <v>0.0</v>
      </c>
      <c r="AH34" s="1">
        <v>0.0</v>
      </c>
      <c r="AI34" s="38">
        <v>0.0</v>
      </c>
      <c r="AJ34" s="1">
        <v>0.0</v>
      </c>
      <c r="AK34" s="1">
        <v>0.0</v>
      </c>
      <c r="AL34" s="38">
        <v>0.0</v>
      </c>
      <c r="AM34" s="1">
        <f t="shared" si="1"/>
        <v>34</v>
      </c>
    </row>
    <row r="35">
      <c r="A35" s="17" t="s">
        <v>209</v>
      </c>
      <c r="B35" s="11" t="str">
        <f t="array" ref="B35">iferror(iNDEX('Svi studenti'!$C$2:$C1000,MATCH(A35, 'Svi studenti'!$B$2:$B1000, 0)),"---")</f>
        <v>Јовановић, Урош</v>
      </c>
      <c r="C35" s="52" t="str">
        <f t="array" ref="C35">iferror(iNDEX('Svi studenti'!$G$2:$G1000,MATCH(A35, 'Svi studenti'!$B$2:$B1000, 0)),"---")</f>
        <v>3и2б</v>
      </c>
      <c r="D35" s="1">
        <v>2.0</v>
      </c>
      <c r="E35" s="1">
        <v>6.0</v>
      </c>
      <c r="F35" s="1">
        <v>2.0</v>
      </c>
      <c r="G35" s="1">
        <v>1.0</v>
      </c>
      <c r="H35" s="1">
        <v>1.0</v>
      </c>
      <c r="I35" s="38">
        <v>2.0</v>
      </c>
      <c r="J35" s="1">
        <v>4.0</v>
      </c>
      <c r="K35" s="1">
        <v>2.0</v>
      </c>
      <c r="L35" s="38">
        <v>0.0</v>
      </c>
      <c r="M35" s="1">
        <v>2.0</v>
      </c>
      <c r="N35" s="1">
        <v>1.0</v>
      </c>
      <c r="O35" s="38">
        <v>0.0</v>
      </c>
      <c r="P35" s="1">
        <v>2.0</v>
      </c>
      <c r="Q35" s="1">
        <v>0.5</v>
      </c>
      <c r="R35" s="1">
        <v>0.5</v>
      </c>
      <c r="S35" s="38">
        <v>0.5</v>
      </c>
      <c r="T35" s="1">
        <v>1.0</v>
      </c>
      <c r="U35" s="1">
        <v>1.0</v>
      </c>
      <c r="V35" s="38">
        <v>1.0</v>
      </c>
      <c r="W35" s="1">
        <v>0.0</v>
      </c>
      <c r="X35" s="1">
        <v>0.0</v>
      </c>
      <c r="Y35" s="1">
        <v>0.0</v>
      </c>
      <c r="Z35" s="1">
        <v>0.0</v>
      </c>
      <c r="AA35" s="1">
        <v>0.0</v>
      </c>
      <c r="AB35" s="1">
        <v>0.0</v>
      </c>
      <c r="AC35" s="1">
        <v>0.0</v>
      </c>
      <c r="AD35" s="1">
        <v>0.0</v>
      </c>
      <c r="AE35" s="1">
        <v>0.0</v>
      </c>
      <c r="AF35" s="1">
        <v>0.0</v>
      </c>
      <c r="AG35" s="1">
        <v>0.0</v>
      </c>
      <c r="AH35" s="1">
        <v>0.0</v>
      </c>
      <c r="AI35" s="38">
        <v>0.0</v>
      </c>
      <c r="AJ35" s="1">
        <v>0.0</v>
      </c>
      <c r="AK35" s="1">
        <v>0.0</v>
      </c>
      <c r="AL35" s="38">
        <v>0.0</v>
      </c>
      <c r="AM35" s="1">
        <f t="shared" si="1"/>
        <v>29.5</v>
      </c>
    </row>
    <row r="36">
      <c r="A36" s="17" t="s">
        <v>213</v>
      </c>
      <c r="B36" s="11" t="str">
        <f t="array" ref="B36">iferror(iNDEX('Svi studenti'!$C$2:$C1000,MATCH(A36, 'Svi studenti'!$B$2:$B1000, 0)),"---")</f>
        <v>Огрењац, Марко</v>
      </c>
      <c r="C36" s="52" t="str">
        <f t="array" ref="C36">iferror(iNDEX('Svi studenti'!$G$2:$G1000,MATCH(A36, 'Svi studenti'!$B$2:$B1000, 0)),"---")</f>
        <v>3и2б</v>
      </c>
      <c r="D36" s="1">
        <v>2.0</v>
      </c>
      <c r="E36" s="1">
        <v>6.0</v>
      </c>
      <c r="F36" s="1">
        <v>2.0</v>
      </c>
      <c r="G36" s="1">
        <v>1.0</v>
      </c>
      <c r="H36" s="1">
        <v>1.0</v>
      </c>
      <c r="I36" s="38">
        <v>1.0</v>
      </c>
      <c r="J36" s="1">
        <v>4.0</v>
      </c>
      <c r="K36" s="1">
        <v>2.0</v>
      </c>
      <c r="L36" s="38">
        <v>2.0</v>
      </c>
      <c r="M36" s="1">
        <v>2.0</v>
      </c>
      <c r="N36" s="1">
        <v>1.0</v>
      </c>
      <c r="O36" s="38">
        <v>0.8</v>
      </c>
      <c r="P36" s="1">
        <v>2.0</v>
      </c>
      <c r="Q36" s="1">
        <v>0.0</v>
      </c>
      <c r="R36" s="1">
        <v>0.0</v>
      </c>
      <c r="S36" s="38">
        <v>0.0</v>
      </c>
      <c r="T36" s="1">
        <v>1.0</v>
      </c>
      <c r="U36" s="1">
        <v>1.0</v>
      </c>
      <c r="V36" s="38">
        <v>1.0</v>
      </c>
      <c r="W36" s="1">
        <v>0.0</v>
      </c>
      <c r="X36" s="1">
        <v>0.0</v>
      </c>
      <c r="Y36" s="1">
        <v>0.0</v>
      </c>
      <c r="Z36" s="1">
        <v>0.0</v>
      </c>
      <c r="AA36" s="1">
        <v>0.0</v>
      </c>
      <c r="AB36" s="1">
        <v>0.0</v>
      </c>
      <c r="AC36" s="1">
        <v>0.0</v>
      </c>
      <c r="AD36" s="1">
        <v>0.0</v>
      </c>
      <c r="AE36" s="1">
        <v>0.0</v>
      </c>
      <c r="AF36" s="1">
        <v>0.0</v>
      </c>
      <c r="AG36" s="1">
        <v>0.0</v>
      </c>
      <c r="AH36" s="1">
        <v>0.0</v>
      </c>
      <c r="AI36" s="38">
        <v>0.0</v>
      </c>
      <c r="AJ36" s="1">
        <v>0.0</v>
      </c>
      <c r="AK36" s="1">
        <v>0.0</v>
      </c>
      <c r="AL36" s="38">
        <v>0.0</v>
      </c>
      <c r="AM36" s="1">
        <f t="shared" si="1"/>
        <v>29.8</v>
      </c>
    </row>
    <row r="37">
      <c r="A37" s="17" t="s">
        <v>216</v>
      </c>
      <c r="B37" s="11" t="str">
        <f t="array" ref="B37">iferror(iNDEX('Svi studenti'!$C$2:$C1000,MATCH(A37, 'Svi studenti'!$B$2:$B1000, 0)),"---")</f>
        <v>Мијаиловић, Лука</v>
      </c>
      <c r="C37" s="52" t="str">
        <f t="array" ref="C37">iferror(iNDEX('Svi studenti'!$G$2:$G1000,MATCH(A37, 'Svi studenti'!$B$2:$B1000, 0)),"---")</f>
        <v>3и2б</v>
      </c>
      <c r="D37" s="1">
        <v>2.0</v>
      </c>
      <c r="E37" s="1">
        <v>6.0</v>
      </c>
      <c r="F37" s="1">
        <v>1.0</v>
      </c>
      <c r="G37" s="1">
        <v>0.0</v>
      </c>
      <c r="H37" s="1">
        <v>0.0</v>
      </c>
      <c r="I37" s="38">
        <v>0.0</v>
      </c>
      <c r="J37" s="1">
        <v>4.0</v>
      </c>
      <c r="K37" s="1">
        <v>0.0</v>
      </c>
      <c r="L37" s="38">
        <v>0.0</v>
      </c>
      <c r="M37" s="1">
        <v>2.0</v>
      </c>
      <c r="N37" s="1">
        <v>0.0</v>
      </c>
      <c r="O37" s="38">
        <v>0.0</v>
      </c>
      <c r="P37" s="1">
        <v>2.0</v>
      </c>
      <c r="Q37" s="1">
        <v>0.0</v>
      </c>
      <c r="R37" s="1">
        <v>0.0</v>
      </c>
      <c r="S37" s="38">
        <v>0.0</v>
      </c>
      <c r="T37" s="1">
        <v>1.0</v>
      </c>
      <c r="U37" s="1">
        <v>0.0</v>
      </c>
      <c r="V37" s="38">
        <v>0.0</v>
      </c>
      <c r="W37" s="1">
        <v>0.0</v>
      </c>
      <c r="X37" s="1">
        <v>0.0</v>
      </c>
      <c r="Y37" s="1">
        <v>0.0</v>
      </c>
      <c r="Z37" s="1">
        <v>0.0</v>
      </c>
      <c r="AA37" s="1">
        <v>0.0</v>
      </c>
      <c r="AB37" s="1">
        <v>0.0</v>
      </c>
      <c r="AC37" s="1">
        <v>0.0</v>
      </c>
      <c r="AD37" s="1">
        <v>0.0</v>
      </c>
      <c r="AE37" s="1">
        <v>0.0</v>
      </c>
      <c r="AF37" s="1">
        <v>0.0</v>
      </c>
      <c r="AG37" s="1">
        <v>0.0</v>
      </c>
      <c r="AH37" s="1">
        <v>0.0</v>
      </c>
      <c r="AI37" s="38">
        <v>0.0</v>
      </c>
      <c r="AJ37" s="1">
        <v>0.0</v>
      </c>
      <c r="AK37" s="1">
        <v>0.0</v>
      </c>
      <c r="AL37" s="38">
        <v>0.0</v>
      </c>
      <c r="AM37" s="1">
        <f t="shared" si="1"/>
        <v>18</v>
      </c>
    </row>
    <row r="38">
      <c r="A38" s="47" t="s">
        <v>218</v>
      </c>
      <c r="B38" s="11" t="str">
        <f t="array" ref="B38">iferror(iNDEX('Svi studenti'!$C$2:$C1000,MATCH(A38, 'Svi studenti'!$B$2:$B1000, 0)),"---")</f>
        <v>Стублинчевић, Александра</v>
      </c>
      <c r="C38" s="52" t="str">
        <f t="array" ref="C38">iferror(iNDEX('Svi studenti'!$G$2:$G1000,MATCH(A38, 'Svi studenti'!$B$2:$B1000, 0)),"---")</f>
        <v>3и2б</v>
      </c>
      <c r="D38" s="1">
        <v>1.5</v>
      </c>
      <c r="E38" s="1">
        <v>1.0</v>
      </c>
      <c r="F38" s="1">
        <v>0.0</v>
      </c>
      <c r="G38" s="1">
        <v>0.0</v>
      </c>
      <c r="H38" s="1">
        <v>0.0</v>
      </c>
      <c r="I38" s="38">
        <v>0.0</v>
      </c>
      <c r="J38" s="1">
        <v>0.0</v>
      </c>
      <c r="K38" s="1">
        <v>0.0</v>
      </c>
      <c r="L38" s="38">
        <v>0.0</v>
      </c>
      <c r="M38" s="1">
        <v>0.0</v>
      </c>
      <c r="N38" s="1">
        <v>0.0</v>
      </c>
      <c r="O38" s="38">
        <v>0.0</v>
      </c>
      <c r="P38" s="1">
        <v>0.0</v>
      </c>
      <c r="Q38" s="1">
        <v>0.5</v>
      </c>
      <c r="R38" s="1">
        <v>0.5</v>
      </c>
      <c r="S38" s="38">
        <v>0.5</v>
      </c>
      <c r="T38" s="1">
        <v>1.0</v>
      </c>
      <c r="U38" s="1">
        <v>0.0</v>
      </c>
      <c r="V38" s="38">
        <v>0.0</v>
      </c>
      <c r="W38" s="1">
        <v>0.0</v>
      </c>
      <c r="X38" s="1">
        <v>0.0</v>
      </c>
      <c r="Y38" s="1">
        <v>0.0</v>
      </c>
      <c r="Z38" s="1">
        <v>0.0</v>
      </c>
      <c r="AA38" s="1">
        <v>0.0</v>
      </c>
      <c r="AB38" s="1">
        <v>0.0</v>
      </c>
      <c r="AC38" s="1">
        <v>0.0</v>
      </c>
      <c r="AD38" s="1">
        <v>0.0</v>
      </c>
      <c r="AE38" s="1">
        <v>0.0</v>
      </c>
      <c r="AF38" s="1">
        <v>0.0</v>
      </c>
      <c r="AG38" s="1">
        <v>0.0</v>
      </c>
      <c r="AH38" s="1">
        <v>0.0</v>
      </c>
      <c r="AI38" s="38">
        <v>0.0</v>
      </c>
      <c r="AJ38" s="1">
        <v>0.0</v>
      </c>
      <c r="AK38" s="1">
        <v>0.0</v>
      </c>
      <c r="AL38" s="38">
        <v>0.0</v>
      </c>
      <c r="AM38" s="1">
        <f t="shared" si="1"/>
        <v>5</v>
      </c>
    </row>
    <row r="39">
      <c r="A39" s="3"/>
      <c r="B39" s="11"/>
      <c r="C39" s="8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</row>
    <row r="40">
      <c r="A40" s="3"/>
      <c r="B40" s="11"/>
      <c r="C40" s="8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</row>
    <row r="41">
      <c r="A41" s="54"/>
      <c r="B41" s="11"/>
      <c r="C41" s="8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</row>
    <row r="42">
      <c r="A42" s="3"/>
      <c r="B42" s="11"/>
      <c r="C42" s="8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</row>
    <row r="43">
      <c r="A43" s="54"/>
      <c r="B43" s="11"/>
      <c r="C43" s="8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</row>
    <row r="44">
      <c r="A44" s="3"/>
      <c r="B44" s="11"/>
      <c r="C44" s="8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</row>
    <row r="45">
      <c r="A45" s="3"/>
      <c r="B45" s="11"/>
      <c r="C45" s="8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</row>
    <row r="46">
      <c r="A46" s="3"/>
      <c r="B46" s="11"/>
      <c r="C46" s="8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</row>
    <row r="47">
      <c r="A47" s="3"/>
      <c r="B47" s="11"/>
      <c r="C47" s="8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</row>
    <row r="48">
      <c r="A48" s="3"/>
      <c r="B48" s="11"/>
      <c r="C48" s="8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</row>
    <row r="49">
      <c r="A49" s="54"/>
      <c r="B49" s="11"/>
      <c r="C49" s="8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</row>
    <row r="50">
      <c r="A50" s="3"/>
      <c r="B50" s="11"/>
      <c r="C50" s="8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</row>
    <row r="51">
      <c r="A51" s="3"/>
      <c r="B51" s="11"/>
      <c r="C51" s="8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</row>
    <row r="52">
      <c r="A52" s="3"/>
      <c r="B52" s="11"/>
      <c r="C52" s="8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</row>
    <row r="53">
      <c r="A53" s="3"/>
      <c r="B53" s="11"/>
      <c r="C53" s="8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</row>
    <row r="54">
      <c r="A54" s="3"/>
      <c r="B54" s="11"/>
      <c r="C54" s="8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</row>
    <row r="55">
      <c r="A55" s="54"/>
      <c r="B55" s="11"/>
      <c r="C55" s="8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</row>
    <row r="56">
      <c r="B56" s="11"/>
      <c r="C56" s="8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</row>
    <row r="57">
      <c r="A57" s="3"/>
      <c r="B57" s="1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>
      <c r="A58" s="3"/>
      <c r="B58" s="1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>
      <c r="A59" s="3"/>
      <c r="B59" s="1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>
      <c r="A60" s="3"/>
      <c r="B60" s="1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>
      <c r="A61" s="3"/>
      <c r="B61" s="1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>
      <c r="A62" s="3"/>
      <c r="B62" s="1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>
      <c r="A63" s="3"/>
      <c r="B63" s="1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>
      <c r="A64" s="3"/>
      <c r="B64" s="1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>
      <c r="A65" s="3"/>
      <c r="B65" s="1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>
      <c r="A66" s="3"/>
      <c r="B66" s="1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>
      <c r="A67" s="3"/>
      <c r="B67" s="1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>
      <c r="A68" s="3"/>
      <c r="B68" s="1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>
      <c r="A69" s="3"/>
      <c r="B69" s="1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>
      <c r="A70" s="3"/>
      <c r="B70" s="1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>
      <c r="A71" s="3"/>
      <c r="B71" s="1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>
      <c r="A72" s="3"/>
      <c r="B72" s="1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140">
      <c r="X140" s="56"/>
      <c r="AA140" s="57"/>
    </row>
    <row r="141">
      <c r="X141" s="56"/>
      <c r="AA141" s="57"/>
    </row>
    <row r="142">
      <c r="X142" s="56"/>
      <c r="AA142" s="57"/>
    </row>
    <row r="143">
      <c r="X143" s="56"/>
      <c r="AA143" s="57"/>
    </row>
    <row r="144">
      <c r="X144" s="56"/>
      <c r="AA144" s="57"/>
    </row>
    <row r="145">
      <c r="X145" s="56"/>
      <c r="AA145" s="57"/>
    </row>
    <row r="146">
      <c r="X146" s="56"/>
      <c r="AA146" s="57"/>
    </row>
    <row r="147">
      <c r="X147" s="56"/>
      <c r="AA147" s="57"/>
    </row>
    <row r="148">
      <c r="X148" s="56"/>
      <c r="AA148" s="57"/>
    </row>
    <row r="149">
      <c r="X149" s="56"/>
      <c r="AA149" s="57"/>
    </row>
    <row r="150">
      <c r="X150" s="56"/>
      <c r="AA150" s="57"/>
    </row>
    <row r="151">
      <c r="X151" s="56"/>
      <c r="AA151" s="57"/>
    </row>
    <row r="152">
      <c r="X152" s="56"/>
      <c r="AA152" s="57"/>
    </row>
    <row r="153">
      <c r="X153" s="56"/>
      <c r="AA153" s="57"/>
    </row>
    <row r="154">
      <c r="X154" s="56"/>
      <c r="AA154" s="57"/>
    </row>
    <row r="155">
      <c r="X155" s="56"/>
      <c r="AA155" s="57"/>
    </row>
    <row r="156">
      <c r="X156" s="56"/>
      <c r="AA156" s="57"/>
    </row>
    <row r="157">
      <c r="X157" s="56"/>
      <c r="AA157" s="57"/>
    </row>
    <row r="158">
      <c r="X158" s="56"/>
      <c r="AA158" s="57"/>
    </row>
    <row r="159">
      <c r="X159" s="56"/>
      <c r="AA159" s="57"/>
    </row>
    <row r="160">
      <c r="X160" s="56"/>
      <c r="AA160" s="57"/>
    </row>
    <row r="161">
      <c r="X161" s="56"/>
      <c r="AA161" s="57"/>
    </row>
    <row r="162">
      <c r="X162" s="56"/>
      <c r="AA162" s="57"/>
    </row>
    <row r="163">
      <c r="X163" s="56"/>
      <c r="AA163" s="57"/>
    </row>
    <row r="164">
      <c r="X164" s="56"/>
      <c r="AA164" s="57"/>
    </row>
    <row r="165">
      <c r="X165" s="56"/>
      <c r="AA165" s="57"/>
    </row>
    <row r="166">
      <c r="X166" s="56"/>
      <c r="AA166" s="57"/>
    </row>
    <row r="167">
      <c r="X167" s="56"/>
      <c r="AA167" s="57"/>
    </row>
    <row r="168">
      <c r="X168" s="56"/>
      <c r="AA168" s="57"/>
    </row>
    <row r="169">
      <c r="X169" s="56"/>
      <c r="AA169" s="57"/>
    </row>
    <row r="170">
      <c r="X170" s="56"/>
      <c r="AA170" s="57"/>
    </row>
    <row r="171">
      <c r="X171" s="56"/>
      <c r="AA171" s="57"/>
    </row>
    <row r="172">
      <c r="X172" s="56"/>
      <c r="AA172" s="57"/>
    </row>
    <row r="173">
      <c r="X173" s="56"/>
      <c r="AA173" s="57"/>
    </row>
    <row r="174">
      <c r="X174" s="56"/>
      <c r="AA174" s="57"/>
    </row>
    <row r="175">
      <c r="X175" s="56"/>
      <c r="AA175" s="57"/>
    </row>
    <row r="176">
      <c r="X176" s="56"/>
      <c r="AA176" s="57"/>
    </row>
    <row r="177">
      <c r="X177" s="56"/>
      <c r="AA177" s="57"/>
    </row>
    <row r="178">
      <c r="X178" s="56"/>
      <c r="AA178" s="57"/>
    </row>
    <row r="179">
      <c r="X179" s="56"/>
      <c r="AA179" s="57"/>
    </row>
    <row r="180">
      <c r="X180" s="56"/>
      <c r="AA180" s="57"/>
    </row>
    <row r="181">
      <c r="X181" s="56"/>
      <c r="AA181" s="57"/>
    </row>
    <row r="182">
      <c r="X182" s="56"/>
      <c r="AA182" s="57"/>
    </row>
    <row r="183">
      <c r="X183" s="56"/>
      <c r="AA183" s="57"/>
    </row>
    <row r="184">
      <c r="X184" s="56"/>
      <c r="AA184" s="57"/>
    </row>
    <row r="185">
      <c r="X185" s="56"/>
      <c r="AA185" s="57"/>
    </row>
    <row r="186">
      <c r="X186" s="56"/>
      <c r="AA186" s="57"/>
    </row>
    <row r="187">
      <c r="X187" s="56"/>
      <c r="AA187" s="57"/>
    </row>
    <row r="188">
      <c r="X188" s="56"/>
      <c r="AA188" s="57"/>
    </row>
    <row r="189">
      <c r="X189" s="56"/>
      <c r="AA189" s="57"/>
    </row>
    <row r="190">
      <c r="X190" s="56"/>
      <c r="AA190" s="57"/>
    </row>
    <row r="191">
      <c r="X191" s="56"/>
      <c r="AA191" s="57"/>
    </row>
    <row r="192">
      <c r="X192" s="56"/>
      <c r="AA192" s="57"/>
    </row>
    <row r="193">
      <c r="X193" s="56"/>
      <c r="AA193" s="57"/>
    </row>
    <row r="194">
      <c r="X194" s="56"/>
      <c r="AA194" s="57"/>
    </row>
    <row r="195">
      <c r="X195" s="56"/>
      <c r="AA195" s="57"/>
    </row>
    <row r="196">
      <c r="X196" s="56"/>
      <c r="AA196" s="57"/>
    </row>
    <row r="197">
      <c r="X197" s="56"/>
      <c r="AA197" s="57"/>
    </row>
    <row r="198">
      <c r="X198" s="56"/>
      <c r="AA198" s="57"/>
    </row>
    <row r="199">
      <c r="X199" s="56"/>
      <c r="AA199" s="57"/>
    </row>
    <row r="200">
      <c r="X200" s="56"/>
      <c r="AA200" s="57"/>
    </row>
    <row r="201">
      <c r="X201" s="56"/>
      <c r="AA201" s="57"/>
    </row>
    <row r="202">
      <c r="X202" s="56"/>
      <c r="AA202" s="57"/>
    </row>
    <row r="203">
      <c r="X203" s="56"/>
      <c r="AA203" s="57"/>
    </row>
    <row r="204">
      <c r="X204" s="56"/>
      <c r="AA204" s="57"/>
    </row>
    <row r="205">
      <c r="X205" s="56"/>
      <c r="AA205" s="57"/>
    </row>
    <row r="206">
      <c r="X206" s="56"/>
      <c r="AA206" s="57"/>
    </row>
    <row r="207">
      <c r="X207" s="56"/>
      <c r="AA207" s="57"/>
    </row>
    <row r="208">
      <c r="X208" s="56"/>
      <c r="AA208" s="57"/>
    </row>
    <row r="209">
      <c r="X209" s="56"/>
      <c r="AA209" s="57"/>
    </row>
    <row r="210">
      <c r="X210" s="56"/>
      <c r="AA210" s="57"/>
    </row>
    <row r="211">
      <c r="X211" s="56"/>
      <c r="AA211" s="57"/>
    </row>
    <row r="212">
      <c r="X212" s="56"/>
      <c r="AA212" s="57"/>
    </row>
    <row r="213">
      <c r="X213" s="56"/>
      <c r="AA213" s="57"/>
    </row>
    <row r="214">
      <c r="X214" s="56"/>
      <c r="AA214" s="57"/>
    </row>
    <row r="215">
      <c r="X215" s="56"/>
      <c r="AA215" s="57"/>
    </row>
    <row r="216">
      <c r="X216" s="56"/>
      <c r="AA216" s="57"/>
    </row>
    <row r="217">
      <c r="X217" s="56"/>
      <c r="AA217" s="57"/>
    </row>
    <row r="218">
      <c r="X218" s="56"/>
      <c r="AA218" s="57"/>
    </row>
    <row r="219">
      <c r="X219" s="56"/>
    </row>
    <row r="220">
      <c r="X220" s="56"/>
    </row>
    <row r="221">
      <c r="X221" s="56"/>
    </row>
    <row r="222">
      <c r="X222" s="56"/>
    </row>
    <row r="223">
      <c r="X223" s="56"/>
    </row>
    <row r="224">
      <c r="X224" s="56"/>
    </row>
    <row r="225">
      <c r="X225" s="56"/>
    </row>
    <row r="226">
      <c r="X226" s="56"/>
    </row>
    <row r="227">
      <c r="X227" s="56"/>
    </row>
    <row r="228">
      <c r="X228" s="56"/>
    </row>
    <row r="229">
      <c r="X229" s="56"/>
    </row>
    <row r="230">
      <c r="X230" s="56"/>
    </row>
    <row r="231">
      <c r="X231" s="56"/>
    </row>
    <row r="232">
      <c r="X232" s="56"/>
    </row>
    <row r="233">
      <c r="X233" s="56"/>
    </row>
    <row r="234">
      <c r="X234" s="56"/>
    </row>
    <row r="235">
      <c r="X235" s="56"/>
    </row>
    <row r="236">
      <c r="X236" s="56"/>
    </row>
    <row r="237">
      <c r="X237" s="56"/>
    </row>
    <row r="238">
      <c r="X238" s="56"/>
    </row>
    <row r="239">
      <c r="X239" s="56"/>
    </row>
    <row r="240">
      <c r="X240" s="56"/>
    </row>
    <row r="241">
      <c r="X241" s="56"/>
    </row>
    <row r="242">
      <c r="X242" s="56"/>
    </row>
    <row r="243">
      <c r="X243" s="56"/>
    </row>
    <row r="244">
      <c r="X244" s="56"/>
    </row>
    <row r="245">
      <c r="X245" s="56"/>
    </row>
    <row r="246">
      <c r="X246" s="56"/>
    </row>
    <row r="247">
      <c r="X247" s="56"/>
    </row>
    <row r="248">
      <c r="X248" s="56"/>
    </row>
    <row r="249">
      <c r="X249" s="56"/>
    </row>
    <row r="250">
      <c r="X250" s="56"/>
    </row>
    <row r="251">
      <c r="X251" s="56"/>
    </row>
    <row r="252">
      <c r="X252" s="56"/>
    </row>
    <row r="253">
      <c r="X253" s="56"/>
    </row>
    <row r="254">
      <c r="X254" s="56"/>
    </row>
    <row r="255">
      <c r="X255" s="56"/>
    </row>
    <row r="256">
      <c r="X256" s="56"/>
    </row>
    <row r="257">
      <c r="X257" s="56"/>
    </row>
    <row r="258">
      <c r="X258" s="56"/>
    </row>
    <row r="259">
      <c r="X259" s="56"/>
    </row>
    <row r="260">
      <c r="X260" s="56"/>
    </row>
    <row r="261">
      <c r="X261" s="56"/>
    </row>
    <row r="262">
      <c r="X262" s="56"/>
    </row>
    <row r="263">
      <c r="X263" s="56"/>
    </row>
    <row r="264">
      <c r="X264" s="56"/>
    </row>
    <row r="265">
      <c r="X265" s="56"/>
    </row>
    <row r="266">
      <c r="X266" s="56"/>
    </row>
    <row r="267">
      <c r="X267" s="56"/>
    </row>
    <row r="268">
      <c r="X268" s="56"/>
    </row>
    <row r="269">
      <c r="X269" s="56"/>
    </row>
    <row r="270">
      <c r="X270" s="56"/>
    </row>
    <row r="271">
      <c r="X271" s="56"/>
    </row>
    <row r="272">
      <c r="X272" s="56"/>
    </row>
    <row r="273">
      <c r="X273" s="56"/>
    </row>
    <row r="274">
      <c r="X274" s="56"/>
    </row>
    <row r="275">
      <c r="X275" s="56"/>
    </row>
    <row r="276">
      <c r="X276" s="56"/>
    </row>
    <row r="277">
      <c r="X277" s="56"/>
    </row>
    <row r="278">
      <c r="X278" s="56"/>
    </row>
    <row r="279">
      <c r="X279" s="56"/>
    </row>
    <row r="280">
      <c r="X280" s="56"/>
    </row>
    <row r="281">
      <c r="X281" s="56"/>
    </row>
    <row r="282">
      <c r="X282" s="56"/>
    </row>
    <row r="283">
      <c r="X283" s="56"/>
    </row>
    <row r="284">
      <c r="X284" s="56"/>
    </row>
    <row r="285">
      <c r="X285" s="56"/>
    </row>
    <row r="286">
      <c r="X286" s="56"/>
    </row>
    <row r="287">
      <c r="X287" s="56"/>
    </row>
    <row r="288">
      <c r="X288" s="56"/>
    </row>
    <row r="289">
      <c r="X289" s="56"/>
    </row>
    <row r="290">
      <c r="X290" s="56"/>
    </row>
    <row r="291">
      <c r="X291" s="56"/>
    </row>
    <row r="292">
      <c r="X292" s="56"/>
    </row>
    <row r="293">
      <c r="X293" s="56"/>
    </row>
    <row r="294">
      <c r="X294" s="56"/>
    </row>
    <row r="295">
      <c r="X295" s="56"/>
    </row>
    <row r="296">
      <c r="X296" s="56"/>
    </row>
    <row r="297">
      <c r="X297" s="56"/>
    </row>
    <row r="298">
      <c r="X298" s="56"/>
    </row>
    <row r="299">
      <c r="X299" s="56"/>
    </row>
    <row r="300">
      <c r="X300" s="56"/>
    </row>
    <row r="301">
      <c r="X301" s="56"/>
    </row>
    <row r="302">
      <c r="X302" s="56"/>
    </row>
    <row r="303">
      <c r="X303" s="56"/>
    </row>
    <row r="304">
      <c r="X304" s="56"/>
    </row>
    <row r="305">
      <c r="X305" s="56"/>
    </row>
    <row r="306">
      <c r="X306" s="56"/>
    </row>
    <row r="307">
      <c r="X307" s="56"/>
    </row>
    <row r="308">
      <c r="X308" s="56"/>
    </row>
    <row r="309">
      <c r="X309" s="56"/>
    </row>
    <row r="310">
      <c r="X310" s="56"/>
    </row>
    <row r="311">
      <c r="X311" s="56"/>
    </row>
    <row r="312">
      <c r="X312" s="56"/>
    </row>
    <row r="313">
      <c r="X313" s="56"/>
    </row>
    <row r="314">
      <c r="X314" s="56"/>
    </row>
    <row r="315">
      <c r="X315" s="56"/>
    </row>
    <row r="316">
      <c r="X316" s="56"/>
    </row>
    <row r="317">
      <c r="X317" s="56"/>
    </row>
    <row r="318">
      <c r="X318" s="56"/>
    </row>
    <row r="319">
      <c r="X319" s="56"/>
    </row>
    <row r="320">
      <c r="X320" s="56"/>
    </row>
    <row r="321">
      <c r="X321" s="56"/>
    </row>
    <row r="322">
      <c r="X322" s="56"/>
    </row>
    <row r="323">
      <c r="X323" s="56"/>
    </row>
    <row r="324">
      <c r="X324" s="56"/>
    </row>
    <row r="325">
      <c r="X325" s="56"/>
    </row>
    <row r="326">
      <c r="X326" s="56"/>
    </row>
    <row r="327">
      <c r="X327" s="56"/>
    </row>
    <row r="328">
      <c r="X328" s="56"/>
    </row>
    <row r="329">
      <c r="X329" s="56"/>
    </row>
    <row r="330">
      <c r="X330" s="56"/>
    </row>
    <row r="331">
      <c r="X331" s="56"/>
    </row>
    <row r="332">
      <c r="X332" s="56"/>
    </row>
    <row r="333">
      <c r="X333" s="56"/>
    </row>
    <row r="334">
      <c r="X334" s="56"/>
    </row>
    <row r="335">
      <c r="X335" s="56"/>
    </row>
    <row r="336">
      <c r="X336" s="56"/>
    </row>
    <row r="337">
      <c r="X337" s="56"/>
    </row>
    <row r="338">
      <c r="X338" s="56"/>
    </row>
    <row r="339">
      <c r="X339" s="56"/>
    </row>
    <row r="340">
      <c r="X340" s="56"/>
    </row>
    <row r="341">
      <c r="X341" s="56"/>
    </row>
    <row r="342">
      <c r="X342" s="56"/>
    </row>
    <row r="343">
      <c r="X343" s="56"/>
    </row>
    <row r="344">
      <c r="X344" s="56"/>
    </row>
    <row r="345">
      <c r="X345" s="56"/>
    </row>
    <row r="346">
      <c r="X346" s="56"/>
    </row>
    <row r="347">
      <c r="X347" s="56"/>
    </row>
    <row r="348">
      <c r="X348" s="56"/>
    </row>
    <row r="349">
      <c r="X349" s="56"/>
    </row>
    <row r="350">
      <c r="X350" s="56"/>
    </row>
    <row r="351">
      <c r="X351" s="56"/>
    </row>
    <row r="352">
      <c r="X352" s="56"/>
    </row>
    <row r="353">
      <c r="X353" s="56"/>
    </row>
    <row r="354">
      <c r="X354" s="56"/>
    </row>
    <row r="355">
      <c r="X355" s="56"/>
    </row>
    <row r="356">
      <c r="X356" s="56"/>
    </row>
    <row r="357">
      <c r="X357" s="56"/>
    </row>
    <row r="358">
      <c r="X358" s="56"/>
    </row>
    <row r="359">
      <c r="X359" s="56"/>
    </row>
    <row r="360">
      <c r="X360" s="56"/>
    </row>
    <row r="361">
      <c r="X361" s="56"/>
    </row>
    <row r="362">
      <c r="X362" s="56"/>
    </row>
    <row r="363">
      <c r="X363" s="56"/>
    </row>
    <row r="364">
      <c r="X364" s="56"/>
    </row>
    <row r="365">
      <c r="X365" s="56"/>
    </row>
    <row r="366">
      <c r="X366" s="56"/>
    </row>
    <row r="367">
      <c r="X367" s="56"/>
    </row>
    <row r="368">
      <c r="X368" s="56"/>
    </row>
    <row r="369">
      <c r="X369" s="56"/>
    </row>
    <row r="370">
      <c r="X370" s="56"/>
    </row>
    <row r="371">
      <c r="X371" s="56"/>
    </row>
    <row r="372">
      <c r="X372" s="56"/>
    </row>
    <row r="373">
      <c r="X373" s="56"/>
    </row>
    <row r="374">
      <c r="X374" s="56"/>
    </row>
    <row r="375">
      <c r="X375" s="56"/>
    </row>
    <row r="376">
      <c r="X376" s="56"/>
    </row>
    <row r="377">
      <c r="X377" s="56"/>
    </row>
    <row r="378">
      <c r="X378" s="56"/>
    </row>
    <row r="379">
      <c r="X379" s="56"/>
    </row>
    <row r="380">
      <c r="X380" s="56"/>
    </row>
    <row r="381">
      <c r="X381" s="56"/>
    </row>
    <row r="382">
      <c r="X382" s="56"/>
    </row>
    <row r="383">
      <c r="X383" s="56"/>
    </row>
    <row r="384">
      <c r="X384" s="56"/>
    </row>
    <row r="385">
      <c r="X385" s="56"/>
    </row>
    <row r="386">
      <c r="X386" s="56"/>
    </row>
    <row r="387">
      <c r="X387" s="56"/>
    </row>
    <row r="388">
      <c r="X388" s="56"/>
    </row>
    <row r="389">
      <c r="X389" s="56"/>
    </row>
    <row r="390">
      <c r="X390" s="56"/>
    </row>
    <row r="391">
      <c r="X391" s="56"/>
    </row>
    <row r="392">
      <c r="X392" s="56"/>
    </row>
    <row r="393">
      <c r="X393" s="56"/>
    </row>
    <row r="394">
      <c r="X394" s="56"/>
    </row>
    <row r="395">
      <c r="X395" s="56"/>
    </row>
    <row r="396">
      <c r="X396" s="56"/>
    </row>
    <row r="397">
      <c r="X397" s="56"/>
    </row>
    <row r="398">
      <c r="X398" s="56"/>
    </row>
    <row r="399">
      <c r="X399" s="56"/>
    </row>
    <row r="400">
      <c r="X400" s="56"/>
    </row>
    <row r="401">
      <c r="X401" s="56"/>
    </row>
    <row r="402">
      <c r="X402" s="56"/>
    </row>
    <row r="403">
      <c r="X403" s="56"/>
    </row>
    <row r="404">
      <c r="X404" s="56"/>
    </row>
    <row r="405">
      <c r="X405" s="56"/>
    </row>
    <row r="406">
      <c r="X406" s="56"/>
    </row>
    <row r="407">
      <c r="X407" s="56"/>
    </row>
    <row r="408">
      <c r="X408" s="56"/>
    </row>
    <row r="409">
      <c r="X409" s="56"/>
    </row>
    <row r="410">
      <c r="X410" s="56"/>
    </row>
    <row r="411">
      <c r="X411" s="56"/>
    </row>
    <row r="412">
      <c r="X412" s="56"/>
    </row>
    <row r="413">
      <c r="X413" s="56"/>
    </row>
    <row r="414">
      <c r="X414" s="56"/>
    </row>
    <row r="415">
      <c r="X415" s="56"/>
    </row>
    <row r="416">
      <c r="X416" s="56"/>
    </row>
    <row r="417">
      <c r="X417" s="56"/>
    </row>
    <row r="418">
      <c r="X418" s="56"/>
    </row>
    <row r="419">
      <c r="X419" s="56"/>
    </row>
    <row r="420">
      <c r="X420" s="56"/>
    </row>
    <row r="421">
      <c r="X421" s="56"/>
    </row>
    <row r="422">
      <c r="X422" s="56"/>
    </row>
    <row r="423">
      <c r="X423" s="56"/>
    </row>
    <row r="424">
      <c r="X424" s="56"/>
    </row>
    <row r="425">
      <c r="X425" s="56"/>
    </row>
    <row r="426">
      <c r="X426" s="56"/>
    </row>
    <row r="427">
      <c r="X427" s="56"/>
    </row>
    <row r="428">
      <c r="X428" s="56"/>
    </row>
    <row r="429">
      <c r="X429" s="56"/>
    </row>
    <row r="430">
      <c r="X430" s="56"/>
    </row>
    <row r="431">
      <c r="X431" s="56"/>
    </row>
    <row r="432">
      <c r="X432" s="56"/>
    </row>
    <row r="433">
      <c r="X433" s="56"/>
    </row>
    <row r="434">
      <c r="X434" s="56"/>
    </row>
    <row r="435">
      <c r="X435" s="56"/>
    </row>
    <row r="436">
      <c r="X436" s="56"/>
    </row>
    <row r="437">
      <c r="X437" s="56"/>
    </row>
    <row r="438">
      <c r="X438" s="56"/>
    </row>
    <row r="439">
      <c r="X439" s="56"/>
    </row>
    <row r="440">
      <c r="X440" s="56"/>
    </row>
    <row r="441">
      <c r="X441" s="56"/>
    </row>
    <row r="442">
      <c r="X442" s="56"/>
    </row>
    <row r="443">
      <c r="X443" s="56"/>
    </row>
    <row r="444">
      <c r="X444" s="56"/>
    </row>
    <row r="445">
      <c r="X445" s="56"/>
    </row>
    <row r="446">
      <c r="X446" s="56"/>
    </row>
    <row r="447">
      <c r="X447" s="56"/>
    </row>
    <row r="448">
      <c r="X448" s="56"/>
    </row>
    <row r="449">
      <c r="X449" s="56"/>
    </row>
    <row r="450">
      <c r="X450" s="56"/>
    </row>
    <row r="451">
      <c r="X451" s="56"/>
    </row>
    <row r="452">
      <c r="X452" s="56"/>
    </row>
    <row r="453">
      <c r="X453" s="56"/>
    </row>
    <row r="454">
      <c r="X454" s="56"/>
    </row>
    <row r="455">
      <c r="X455" s="56"/>
    </row>
    <row r="456">
      <c r="X456" s="56"/>
    </row>
    <row r="457">
      <c r="X457" s="56"/>
    </row>
    <row r="458">
      <c r="X458" s="56"/>
    </row>
    <row r="459">
      <c r="X459" s="56"/>
    </row>
    <row r="460">
      <c r="X460" s="56"/>
    </row>
    <row r="461">
      <c r="X461" s="56"/>
    </row>
    <row r="462">
      <c r="X462" s="56"/>
    </row>
    <row r="463">
      <c r="X463" s="56"/>
    </row>
    <row r="464">
      <c r="X464" s="56"/>
    </row>
    <row r="465">
      <c r="X465" s="56"/>
    </row>
    <row r="466">
      <c r="X466" s="56"/>
    </row>
    <row r="467">
      <c r="X467" s="56"/>
    </row>
    <row r="468">
      <c r="X468" s="56"/>
    </row>
    <row r="469">
      <c r="X469" s="56"/>
    </row>
    <row r="470">
      <c r="X470" s="56"/>
    </row>
    <row r="471">
      <c r="X471" s="56"/>
    </row>
    <row r="472">
      <c r="X472" s="56"/>
    </row>
    <row r="473">
      <c r="X473" s="56"/>
    </row>
    <row r="474">
      <c r="X474" s="56"/>
    </row>
    <row r="475">
      <c r="X475" s="56"/>
    </row>
    <row r="476">
      <c r="X476" s="56"/>
    </row>
    <row r="477">
      <c r="X477" s="56"/>
    </row>
    <row r="478">
      <c r="X478" s="56"/>
    </row>
    <row r="479">
      <c r="X479" s="56"/>
    </row>
    <row r="480">
      <c r="X480" s="56"/>
    </row>
    <row r="481">
      <c r="X481" s="56"/>
    </row>
    <row r="482">
      <c r="X482" s="56"/>
    </row>
    <row r="483">
      <c r="X483" s="56"/>
    </row>
    <row r="484">
      <c r="X484" s="56"/>
    </row>
    <row r="485">
      <c r="X485" s="56"/>
    </row>
    <row r="486">
      <c r="X486" s="56"/>
    </row>
    <row r="487">
      <c r="X487" s="56"/>
    </row>
    <row r="488">
      <c r="X488" s="56"/>
    </row>
    <row r="489">
      <c r="X489" s="56"/>
    </row>
    <row r="490">
      <c r="X490" s="56"/>
    </row>
    <row r="491">
      <c r="X491" s="56"/>
    </row>
    <row r="492">
      <c r="X492" s="56"/>
    </row>
    <row r="493">
      <c r="X493" s="56"/>
    </row>
    <row r="494">
      <c r="X494" s="56"/>
    </row>
    <row r="495">
      <c r="X495" s="56"/>
    </row>
    <row r="496">
      <c r="X496" s="56"/>
    </row>
    <row r="497">
      <c r="X497" s="56"/>
    </row>
    <row r="498">
      <c r="X498" s="56"/>
    </row>
    <row r="499">
      <c r="X499" s="56"/>
    </row>
    <row r="500">
      <c r="X500" s="56"/>
    </row>
    <row r="501">
      <c r="X501" s="56"/>
    </row>
    <row r="502">
      <c r="X502" s="56"/>
    </row>
    <row r="503">
      <c r="X503" s="56"/>
    </row>
    <row r="504">
      <c r="X504" s="56"/>
    </row>
    <row r="505">
      <c r="X505" s="56"/>
    </row>
    <row r="506">
      <c r="X506" s="56"/>
    </row>
    <row r="507">
      <c r="X507" s="56"/>
    </row>
    <row r="508">
      <c r="X508" s="56"/>
    </row>
    <row r="509">
      <c r="X509" s="56"/>
    </row>
    <row r="510">
      <c r="X510" s="56"/>
    </row>
    <row r="511">
      <c r="X511" s="56"/>
    </row>
    <row r="512">
      <c r="X512" s="56"/>
    </row>
    <row r="513">
      <c r="X513" s="56"/>
    </row>
    <row r="514">
      <c r="X514" s="56"/>
    </row>
    <row r="515">
      <c r="X515" s="56"/>
    </row>
    <row r="516">
      <c r="X516" s="56"/>
    </row>
    <row r="517">
      <c r="X517" s="56"/>
    </row>
    <row r="518">
      <c r="X518" s="56"/>
    </row>
    <row r="519">
      <c r="X519" s="56"/>
    </row>
    <row r="520">
      <c r="X520" s="56"/>
    </row>
    <row r="521">
      <c r="X521" s="56"/>
    </row>
    <row r="522">
      <c r="X522" s="56"/>
    </row>
    <row r="523">
      <c r="X523" s="56"/>
    </row>
    <row r="524">
      <c r="X524" s="56"/>
    </row>
    <row r="525">
      <c r="X525" s="56"/>
    </row>
    <row r="526">
      <c r="X526" s="56"/>
    </row>
    <row r="527">
      <c r="X527" s="56"/>
    </row>
    <row r="528">
      <c r="X528" s="56"/>
    </row>
    <row r="529">
      <c r="X529" s="56"/>
    </row>
    <row r="530">
      <c r="X530" s="56"/>
    </row>
    <row r="531">
      <c r="X531" s="56"/>
    </row>
    <row r="532">
      <c r="X532" s="56"/>
    </row>
    <row r="533">
      <c r="X533" s="56"/>
    </row>
    <row r="534">
      <c r="X534" s="56"/>
    </row>
    <row r="535">
      <c r="X535" s="56"/>
    </row>
    <row r="536">
      <c r="X536" s="56"/>
    </row>
    <row r="537">
      <c r="X537" s="56"/>
    </row>
    <row r="538">
      <c r="X538" s="56"/>
    </row>
    <row r="539">
      <c r="X539" s="56"/>
    </row>
    <row r="540">
      <c r="X540" s="56"/>
    </row>
    <row r="541">
      <c r="X541" s="56"/>
    </row>
    <row r="542">
      <c r="X542" s="56"/>
    </row>
    <row r="543">
      <c r="X543" s="56"/>
    </row>
    <row r="544">
      <c r="X544" s="56"/>
    </row>
    <row r="545">
      <c r="X545" s="56"/>
    </row>
    <row r="546">
      <c r="X546" s="56"/>
    </row>
    <row r="547">
      <c r="X547" s="56"/>
    </row>
    <row r="548">
      <c r="X548" s="56"/>
    </row>
    <row r="549">
      <c r="X549" s="56"/>
    </row>
    <row r="550">
      <c r="X550" s="56"/>
    </row>
    <row r="551">
      <c r="X551" s="56"/>
    </row>
    <row r="552">
      <c r="X552" s="56"/>
    </row>
    <row r="553">
      <c r="X553" s="56"/>
    </row>
    <row r="554">
      <c r="X554" s="56"/>
    </row>
    <row r="555">
      <c r="X555" s="56"/>
    </row>
    <row r="556">
      <c r="X556" s="56"/>
    </row>
    <row r="557">
      <c r="X557" s="56"/>
    </row>
    <row r="558">
      <c r="X558" s="56"/>
    </row>
    <row r="559">
      <c r="X559" s="56"/>
    </row>
    <row r="560">
      <c r="X560" s="56"/>
    </row>
    <row r="561">
      <c r="X561" s="56"/>
    </row>
    <row r="562">
      <c r="X562" s="56"/>
    </row>
    <row r="563">
      <c r="X563" s="56"/>
    </row>
    <row r="564">
      <c r="X564" s="56"/>
    </row>
    <row r="565">
      <c r="X565" s="56"/>
    </row>
    <row r="566">
      <c r="X566" s="56"/>
    </row>
    <row r="567">
      <c r="X567" s="56"/>
    </row>
    <row r="568">
      <c r="X568" s="56"/>
    </row>
    <row r="569">
      <c r="X569" s="56"/>
    </row>
    <row r="570">
      <c r="X570" s="56"/>
    </row>
    <row r="571">
      <c r="X571" s="56"/>
    </row>
    <row r="572">
      <c r="X572" s="56"/>
    </row>
    <row r="573">
      <c r="X573" s="56"/>
    </row>
    <row r="574">
      <c r="X574" s="56"/>
    </row>
    <row r="575">
      <c r="X575" s="56"/>
    </row>
    <row r="576">
      <c r="X576" s="56"/>
    </row>
    <row r="577">
      <c r="X577" s="56"/>
    </row>
    <row r="578">
      <c r="X578" s="56"/>
    </row>
    <row r="579">
      <c r="X579" s="56"/>
    </row>
    <row r="580">
      <c r="X580" s="56"/>
    </row>
    <row r="581">
      <c r="X581" s="56"/>
    </row>
    <row r="582">
      <c r="X582" s="56"/>
    </row>
    <row r="583">
      <c r="X583" s="56"/>
    </row>
    <row r="584">
      <c r="X584" s="56"/>
    </row>
    <row r="585">
      <c r="X585" s="56"/>
    </row>
    <row r="586">
      <c r="X586" s="56"/>
    </row>
    <row r="587">
      <c r="X587" s="56"/>
    </row>
    <row r="588">
      <c r="X588" s="56"/>
    </row>
    <row r="589">
      <c r="X589" s="56"/>
    </row>
    <row r="590">
      <c r="X590" s="56"/>
    </row>
    <row r="591">
      <c r="X591" s="56"/>
    </row>
    <row r="592">
      <c r="X592" s="56"/>
    </row>
    <row r="593">
      <c r="X593" s="56"/>
    </row>
    <row r="594">
      <c r="X594" s="56"/>
    </row>
    <row r="595">
      <c r="X595" s="56"/>
    </row>
    <row r="596">
      <c r="X596" s="56"/>
    </row>
    <row r="597">
      <c r="X597" s="56"/>
    </row>
    <row r="598">
      <c r="X598" s="56"/>
    </row>
    <row r="599">
      <c r="X599" s="56"/>
    </row>
    <row r="600">
      <c r="X600" s="56"/>
    </row>
    <row r="601">
      <c r="X601" s="56"/>
    </row>
    <row r="602">
      <c r="X602" s="56"/>
    </row>
    <row r="603">
      <c r="X603" s="56"/>
    </row>
    <row r="604">
      <c r="X604" s="56"/>
    </row>
    <row r="605">
      <c r="X605" s="56"/>
    </row>
    <row r="606">
      <c r="X606" s="56"/>
    </row>
    <row r="607">
      <c r="X607" s="56"/>
    </row>
    <row r="608">
      <c r="X608" s="56"/>
    </row>
    <row r="609">
      <c r="X609" s="56"/>
    </row>
    <row r="610">
      <c r="X610" s="56"/>
    </row>
    <row r="611">
      <c r="X611" s="56"/>
    </row>
    <row r="612">
      <c r="X612" s="56"/>
    </row>
    <row r="613">
      <c r="X613" s="56"/>
    </row>
    <row r="614">
      <c r="X614" s="56"/>
    </row>
    <row r="615">
      <c r="X615" s="56"/>
    </row>
    <row r="616">
      <c r="X616" s="56"/>
    </row>
    <row r="617">
      <c r="X617" s="56"/>
    </row>
    <row r="618">
      <c r="X618" s="56"/>
    </row>
    <row r="619">
      <c r="X619" s="56"/>
    </row>
    <row r="620">
      <c r="X620" s="56"/>
    </row>
    <row r="621">
      <c r="X621" s="56"/>
    </row>
    <row r="622">
      <c r="X622" s="56"/>
    </row>
    <row r="623">
      <c r="X623" s="56"/>
    </row>
    <row r="624">
      <c r="X624" s="56"/>
    </row>
    <row r="625">
      <c r="X625" s="56"/>
    </row>
    <row r="626">
      <c r="X626" s="56"/>
    </row>
    <row r="627">
      <c r="X627" s="56"/>
    </row>
    <row r="628">
      <c r="X628" s="56"/>
    </row>
    <row r="629">
      <c r="X629" s="56"/>
    </row>
    <row r="630">
      <c r="X630" s="56"/>
    </row>
    <row r="631">
      <c r="X631" s="56"/>
    </row>
    <row r="632">
      <c r="X632" s="56"/>
    </row>
    <row r="633">
      <c r="X633" s="56"/>
    </row>
    <row r="634">
      <c r="X634" s="56"/>
    </row>
    <row r="635">
      <c r="X635" s="56"/>
    </row>
    <row r="636">
      <c r="X636" s="56"/>
    </row>
    <row r="637">
      <c r="X637" s="56"/>
    </row>
    <row r="638">
      <c r="X638" s="56"/>
    </row>
    <row r="639">
      <c r="X639" s="56"/>
    </row>
    <row r="640">
      <c r="X640" s="56"/>
    </row>
    <row r="641">
      <c r="X641" s="56"/>
    </row>
    <row r="642">
      <c r="X642" s="56"/>
    </row>
    <row r="643">
      <c r="X643" s="56"/>
    </row>
    <row r="644">
      <c r="X644" s="56"/>
    </row>
    <row r="645">
      <c r="X645" s="56"/>
    </row>
    <row r="646">
      <c r="X646" s="56"/>
    </row>
    <row r="647">
      <c r="X647" s="56"/>
    </row>
    <row r="648">
      <c r="X648" s="56"/>
    </row>
    <row r="649">
      <c r="X649" s="56"/>
    </row>
    <row r="650">
      <c r="X650" s="56"/>
    </row>
    <row r="651">
      <c r="X651" s="56"/>
    </row>
    <row r="652">
      <c r="X652" s="56"/>
    </row>
    <row r="653">
      <c r="X653" s="56"/>
    </row>
    <row r="654">
      <c r="X654" s="56"/>
    </row>
    <row r="655">
      <c r="X655" s="56"/>
    </row>
    <row r="656">
      <c r="X656" s="56"/>
    </row>
    <row r="657">
      <c r="X657" s="56"/>
    </row>
    <row r="658">
      <c r="X658" s="56"/>
    </row>
    <row r="659">
      <c r="X659" s="56"/>
    </row>
    <row r="660">
      <c r="X660" s="56"/>
    </row>
    <row r="661">
      <c r="X661" s="56"/>
    </row>
    <row r="662">
      <c r="X662" s="56"/>
    </row>
    <row r="663">
      <c r="X663" s="56"/>
    </row>
    <row r="664">
      <c r="X664" s="56"/>
    </row>
    <row r="665">
      <c r="X665" s="56"/>
    </row>
    <row r="666">
      <c r="X666" s="56"/>
    </row>
    <row r="667">
      <c r="X667" s="56"/>
    </row>
    <row r="668">
      <c r="X668" s="56"/>
    </row>
    <row r="669">
      <c r="X669" s="56"/>
    </row>
    <row r="670">
      <c r="X670" s="56"/>
    </row>
    <row r="671">
      <c r="X671" s="56"/>
    </row>
    <row r="672">
      <c r="X672" s="56"/>
    </row>
    <row r="673">
      <c r="X673" s="56"/>
    </row>
    <row r="674">
      <c r="X674" s="56"/>
    </row>
    <row r="675">
      <c r="X675" s="56"/>
    </row>
    <row r="676">
      <c r="X676" s="56"/>
    </row>
    <row r="677">
      <c r="X677" s="56"/>
    </row>
    <row r="678">
      <c r="X678" s="56"/>
    </row>
    <row r="679">
      <c r="X679" s="56"/>
    </row>
    <row r="680">
      <c r="X680" s="56"/>
    </row>
    <row r="681">
      <c r="X681" s="56"/>
    </row>
    <row r="682">
      <c r="X682" s="56"/>
    </row>
    <row r="683">
      <c r="X683" s="56"/>
    </row>
    <row r="684">
      <c r="X684" s="56"/>
    </row>
    <row r="685">
      <c r="X685" s="56"/>
    </row>
    <row r="686">
      <c r="X686" s="56"/>
    </row>
    <row r="687">
      <c r="X687" s="56"/>
    </row>
    <row r="688">
      <c r="X688" s="56"/>
    </row>
    <row r="689">
      <c r="X689" s="56"/>
    </row>
    <row r="690">
      <c r="X690" s="56"/>
    </row>
    <row r="691">
      <c r="X691" s="56"/>
    </row>
    <row r="692">
      <c r="X692" s="56"/>
    </row>
    <row r="693">
      <c r="X693" s="56"/>
    </row>
    <row r="694">
      <c r="X694" s="56"/>
    </row>
    <row r="695">
      <c r="X695" s="56"/>
    </row>
    <row r="696">
      <c r="X696" s="56"/>
    </row>
    <row r="697">
      <c r="X697" s="56"/>
    </row>
    <row r="698">
      <c r="X698" s="56"/>
    </row>
    <row r="699">
      <c r="X699" s="56"/>
    </row>
    <row r="700">
      <c r="X700" s="56"/>
    </row>
    <row r="701">
      <c r="X701" s="56"/>
    </row>
    <row r="702">
      <c r="X702" s="56"/>
    </row>
    <row r="703">
      <c r="X703" s="56"/>
    </row>
    <row r="704">
      <c r="X704" s="56"/>
    </row>
    <row r="705">
      <c r="X705" s="56"/>
    </row>
    <row r="706">
      <c r="X706" s="56"/>
    </row>
    <row r="707">
      <c r="X707" s="56"/>
    </row>
    <row r="708">
      <c r="X708" s="56"/>
    </row>
    <row r="709">
      <c r="X709" s="56"/>
    </row>
    <row r="710">
      <c r="X710" s="56"/>
    </row>
    <row r="711">
      <c r="X711" s="56"/>
    </row>
    <row r="712">
      <c r="X712" s="56"/>
    </row>
    <row r="713">
      <c r="X713" s="56"/>
    </row>
    <row r="714">
      <c r="X714" s="56"/>
    </row>
    <row r="715">
      <c r="X715" s="56"/>
    </row>
    <row r="716">
      <c r="X716" s="56"/>
    </row>
    <row r="717">
      <c r="X717" s="56"/>
    </row>
    <row r="718">
      <c r="X718" s="56"/>
    </row>
    <row r="719">
      <c r="X719" s="56"/>
    </row>
    <row r="720">
      <c r="X720" s="56"/>
    </row>
    <row r="721">
      <c r="X721" s="56"/>
    </row>
    <row r="722">
      <c r="X722" s="56"/>
    </row>
    <row r="723">
      <c r="X723" s="56"/>
    </row>
    <row r="724">
      <c r="X724" s="56"/>
    </row>
    <row r="725">
      <c r="X725" s="56"/>
    </row>
    <row r="726">
      <c r="X726" s="56"/>
    </row>
    <row r="727">
      <c r="X727" s="56"/>
    </row>
    <row r="728">
      <c r="X728" s="56"/>
    </row>
    <row r="729">
      <c r="X729" s="56"/>
    </row>
    <row r="730">
      <c r="X730" s="56"/>
    </row>
    <row r="731">
      <c r="X731" s="56"/>
    </row>
    <row r="732">
      <c r="X732" s="56"/>
    </row>
    <row r="733">
      <c r="X733" s="56"/>
    </row>
    <row r="734">
      <c r="X734" s="56"/>
    </row>
    <row r="735">
      <c r="X735" s="56"/>
    </row>
    <row r="736">
      <c r="X736" s="56"/>
    </row>
    <row r="737">
      <c r="X737" s="56"/>
    </row>
    <row r="738">
      <c r="X738" s="56"/>
    </row>
    <row r="739">
      <c r="X739" s="56"/>
    </row>
    <row r="740">
      <c r="X740" s="56"/>
    </row>
    <row r="741">
      <c r="X741" s="56"/>
    </row>
    <row r="742">
      <c r="X742" s="56"/>
    </row>
    <row r="743">
      <c r="X743" s="56"/>
    </row>
    <row r="744">
      <c r="X744" s="56"/>
    </row>
    <row r="745">
      <c r="X745" s="56"/>
    </row>
    <row r="746">
      <c r="X746" s="56"/>
    </row>
    <row r="747">
      <c r="X747" s="56"/>
    </row>
    <row r="748">
      <c r="X748" s="56"/>
    </row>
    <row r="749">
      <c r="X749" s="56"/>
    </row>
    <row r="750">
      <c r="X750" s="56"/>
    </row>
    <row r="751">
      <c r="X751" s="56"/>
    </row>
    <row r="752">
      <c r="X752" s="56"/>
    </row>
    <row r="753">
      <c r="X753" s="56"/>
    </row>
    <row r="754">
      <c r="X754" s="56"/>
    </row>
    <row r="755">
      <c r="X755" s="56"/>
    </row>
    <row r="756">
      <c r="X756" s="56"/>
    </row>
    <row r="757">
      <c r="X757" s="56"/>
    </row>
    <row r="758">
      <c r="X758" s="56"/>
    </row>
    <row r="759">
      <c r="X759" s="56"/>
    </row>
    <row r="760">
      <c r="X760" s="56"/>
    </row>
    <row r="761">
      <c r="X761" s="56"/>
    </row>
    <row r="762">
      <c r="X762" s="56"/>
    </row>
    <row r="763">
      <c r="X763" s="56"/>
    </row>
    <row r="764">
      <c r="X764" s="56"/>
    </row>
    <row r="765">
      <c r="X765" s="56"/>
    </row>
    <row r="766">
      <c r="X766" s="56"/>
    </row>
    <row r="767">
      <c r="X767" s="56"/>
    </row>
    <row r="768">
      <c r="X768" s="56"/>
    </row>
    <row r="769">
      <c r="X769" s="56"/>
    </row>
    <row r="770">
      <c r="X770" s="56"/>
    </row>
    <row r="771">
      <c r="X771" s="56"/>
    </row>
    <row r="772">
      <c r="X772" s="56"/>
    </row>
    <row r="773">
      <c r="X773" s="56"/>
    </row>
    <row r="774">
      <c r="X774" s="56"/>
    </row>
    <row r="775">
      <c r="X775" s="56"/>
    </row>
    <row r="776">
      <c r="X776" s="56"/>
    </row>
    <row r="777">
      <c r="X777" s="56"/>
    </row>
    <row r="778">
      <c r="X778" s="56"/>
    </row>
    <row r="779">
      <c r="X779" s="56"/>
    </row>
    <row r="780">
      <c r="X780" s="56"/>
    </row>
    <row r="781">
      <c r="X781" s="56"/>
    </row>
    <row r="782">
      <c r="X782" s="56"/>
    </row>
    <row r="783">
      <c r="X783" s="56"/>
    </row>
    <row r="784">
      <c r="X784" s="56"/>
    </row>
    <row r="785">
      <c r="X785" s="56"/>
    </row>
    <row r="786">
      <c r="X786" s="56"/>
    </row>
    <row r="787">
      <c r="X787" s="56"/>
    </row>
    <row r="788">
      <c r="X788" s="56"/>
    </row>
    <row r="789">
      <c r="X789" s="56"/>
    </row>
    <row r="790">
      <c r="X790" s="56"/>
    </row>
    <row r="791">
      <c r="X791" s="56"/>
    </row>
    <row r="792">
      <c r="X792" s="56"/>
    </row>
    <row r="793">
      <c r="X793" s="56"/>
    </row>
    <row r="794">
      <c r="X794" s="56"/>
    </row>
    <row r="795">
      <c r="X795" s="56"/>
    </row>
    <row r="796">
      <c r="X796" s="56"/>
    </row>
    <row r="797">
      <c r="X797" s="56"/>
    </row>
    <row r="798">
      <c r="X798" s="56"/>
    </row>
    <row r="799">
      <c r="X799" s="56"/>
    </row>
    <row r="800">
      <c r="X800" s="56"/>
    </row>
    <row r="801">
      <c r="X801" s="56"/>
    </row>
    <row r="802">
      <c r="X802" s="56"/>
    </row>
    <row r="803">
      <c r="X803" s="56"/>
    </row>
    <row r="804">
      <c r="X804" s="56"/>
    </row>
    <row r="805">
      <c r="X805" s="56"/>
    </row>
    <row r="806">
      <c r="X806" s="56"/>
    </row>
    <row r="807">
      <c r="X807" s="56"/>
    </row>
    <row r="808">
      <c r="X808" s="56"/>
    </row>
    <row r="809">
      <c r="X809" s="56"/>
    </row>
    <row r="810">
      <c r="X810" s="56"/>
    </row>
    <row r="811">
      <c r="X811" s="56"/>
    </row>
    <row r="812">
      <c r="X812" s="56"/>
    </row>
    <row r="813">
      <c r="X813" s="56"/>
    </row>
    <row r="814">
      <c r="X814" s="56"/>
    </row>
    <row r="815">
      <c r="X815" s="56"/>
    </row>
    <row r="816">
      <c r="X816" s="56"/>
    </row>
    <row r="817">
      <c r="X817" s="56"/>
    </row>
    <row r="818">
      <c r="X818" s="56"/>
    </row>
    <row r="819">
      <c r="X819" s="56"/>
    </row>
    <row r="820">
      <c r="X820" s="56"/>
    </row>
    <row r="821">
      <c r="X821" s="56"/>
    </row>
    <row r="822">
      <c r="X822" s="56"/>
    </row>
    <row r="823">
      <c r="X823" s="56"/>
    </row>
    <row r="824">
      <c r="X824" s="56"/>
    </row>
    <row r="825">
      <c r="X825" s="56"/>
    </row>
    <row r="826">
      <c r="X826" s="56"/>
    </row>
    <row r="827">
      <c r="X827" s="56"/>
    </row>
    <row r="828">
      <c r="X828" s="56"/>
    </row>
    <row r="829">
      <c r="X829" s="56"/>
    </row>
    <row r="830">
      <c r="X830" s="56"/>
    </row>
    <row r="831">
      <c r="X831" s="56"/>
    </row>
    <row r="832">
      <c r="X832" s="56"/>
    </row>
    <row r="833">
      <c r="X833" s="56"/>
    </row>
    <row r="834">
      <c r="X834" s="56"/>
    </row>
    <row r="835">
      <c r="X835" s="56"/>
    </row>
    <row r="836">
      <c r="X836" s="56"/>
    </row>
    <row r="837">
      <c r="X837" s="56"/>
    </row>
    <row r="838">
      <c r="X838" s="56"/>
    </row>
    <row r="839">
      <c r="X839" s="56"/>
    </row>
    <row r="840">
      <c r="X840" s="56"/>
    </row>
    <row r="841">
      <c r="X841" s="56"/>
    </row>
    <row r="842">
      <c r="X842" s="56"/>
    </row>
    <row r="843">
      <c r="X843" s="56"/>
    </row>
    <row r="844">
      <c r="X844" s="56"/>
    </row>
    <row r="845">
      <c r="X845" s="56"/>
    </row>
    <row r="846">
      <c r="X846" s="56"/>
    </row>
    <row r="847">
      <c r="X847" s="56"/>
    </row>
    <row r="848">
      <c r="X848" s="56"/>
    </row>
    <row r="849">
      <c r="X849" s="56"/>
    </row>
    <row r="850">
      <c r="X850" s="56"/>
    </row>
    <row r="851">
      <c r="X851" s="56"/>
    </row>
    <row r="852">
      <c r="X852" s="56"/>
    </row>
    <row r="853">
      <c r="X853" s="56"/>
    </row>
    <row r="854">
      <c r="X854" s="56"/>
    </row>
    <row r="855">
      <c r="X855" s="56"/>
    </row>
    <row r="856">
      <c r="X856" s="56"/>
    </row>
    <row r="857">
      <c r="X857" s="56"/>
    </row>
    <row r="858">
      <c r="X858" s="56"/>
    </row>
    <row r="859">
      <c r="X859" s="56"/>
    </row>
    <row r="860">
      <c r="X860" s="56"/>
    </row>
    <row r="861">
      <c r="X861" s="56"/>
    </row>
    <row r="862">
      <c r="X862" s="56"/>
    </row>
    <row r="863">
      <c r="X863" s="56"/>
    </row>
    <row r="864">
      <c r="X864" s="56"/>
    </row>
    <row r="865">
      <c r="X865" s="56"/>
    </row>
    <row r="866">
      <c r="X866" s="56"/>
    </row>
    <row r="867">
      <c r="X867" s="56"/>
    </row>
    <row r="868">
      <c r="X868" s="56"/>
    </row>
    <row r="869">
      <c r="X869" s="56"/>
    </row>
    <row r="870">
      <c r="X870" s="56"/>
    </row>
    <row r="871">
      <c r="X871" s="56"/>
    </row>
    <row r="872">
      <c r="X872" s="56"/>
    </row>
    <row r="873">
      <c r="X873" s="56"/>
    </row>
    <row r="874">
      <c r="X874" s="56"/>
    </row>
    <row r="875">
      <c r="X875" s="56"/>
    </row>
    <row r="876">
      <c r="X876" s="56"/>
    </row>
    <row r="877">
      <c r="X877" s="56"/>
    </row>
    <row r="878">
      <c r="X878" s="56"/>
    </row>
    <row r="879">
      <c r="X879" s="56"/>
    </row>
    <row r="880">
      <c r="X880" s="56"/>
    </row>
    <row r="881">
      <c r="X881" s="56"/>
    </row>
    <row r="882">
      <c r="X882" s="56"/>
    </row>
    <row r="883">
      <c r="X883" s="56"/>
    </row>
    <row r="884">
      <c r="X884" s="56"/>
    </row>
    <row r="885">
      <c r="X885" s="56"/>
    </row>
    <row r="886">
      <c r="X886" s="56"/>
    </row>
    <row r="887">
      <c r="X887" s="56"/>
    </row>
    <row r="888">
      <c r="X888" s="56"/>
    </row>
    <row r="889">
      <c r="X889" s="56"/>
    </row>
    <row r="890">
      <c r="X890" s="56"/>
    </row>
    <row r="891">
      <c r="X891" s="56"/>
    </row>
    <row r="892">
      <c r="X892" s="56"/>
    </row>
    <row r="893">
      <c r="X893" s="56"/>
    </row>
    <row r="894">
      <c r="X894" s="56"/>
    </row>
    <row r="895">
      <c r="X895" s="56"/>
    </row>
    <row r="896">
      <c r="X896" s="56"/>
    </row>
    <row r="897">
      <c r="X897" s="56"/>
    </row>
    <row r="898">
      <c r="X898" s="56"/>
    </row>
    <row r="899">
      <c r="X899" s="56"/>
    </row>
    <row r="900">
      <c r="X900" s="56"/>
    </row>
    <row r="901">
      <c r="X901" s="56"/>
    </row>
    <row r="902">
      <c r="X902" s="56"/>
    </row>
    <row r="903">
      <c r="X903" s="56"/>
    </row>
    <row r="904">
      <c r="X904" s="56"/>
    </row>
    <row r="905">
      <c r="X905" s="56"/>
    </row>
    <row r="906">
      <c r="X906" s="56"/>
    </row>
    <row r="907">
      <c r="X907" s="56"/>
    </row>
    <row r="908">
      <c r="X908" s="56"/>
    </row>
    <row r="909">
      <c r="X909" s="56"/>
    </row>
    <row r="910">
      <c r="X910" s="56"/>
    </row>
    <row r="911">
      <c r="X911" s="56"/>
    </row>
    <row r="912">
      <c r="X912" s="56"/>
    </row>
    <row r="913">
      <c r="X913" s="56"/>
    </row>
    <row r="914">
      <c r="X914" s="56"/>
    </row>
    <row r="915">
      <c r="X915" s="56"/>
    </row>
    <row r="916">
      <c r="X916" s="56"/>
    </row>
    <row r="917">
      <c r="X917" s="56"/>
    </row>
    <row r="918">
      <c r="X918" s="56"/>
    </row>
    <row r="919">
      <c r="X919" s="56"/>
    </row>
    <row r="920">
      <c r="X920" s="56"/>
    </row>
    <row r="921">
      <c r="X921" s="56"/>
    </row>
    <row r="922">
      <c r="X922" s="56"/>
    </row>
    <row r="923">
      <c r="X923" s="56"/>
    </row>
    <row r="924">
      <c r="X924" s="56"/>
    </row>
    <row r="925">
      <c r="X925" s="56"/>
    </row>
    <row r="926">
      <c r="X926" s="56"/>
    </row>
    <row r="927">
      <c r="X927" s="56"/>
    </row>
    <row r="928">
      <c r="X928" s="56"/>
    </row>
    <row r="929">
      <c r="X929" s="56"/>
    </row>
    <row r="930">
      <c r="X930" s="56"/>
    </row>
    <row r="931">
      <c r="X931" s="56"/>
    </row>
    <row r="932">
      <c r="X932" s="56"/>
    </row>
    <row r="933">
      <c r="X933" s="56"/>
    </row>
    <row r="934">
      <c r="X934" s="56"/>
    </row>
    <row r="935">
      <c r="X935" s="56"/>
    </row>
    <row r="936">
      <c r="X936" s="56"/>
    </row>
    <row r="937">
      <c r="X937" s="56"/>
    </row>
    <row r="938">
      <c r="X938" s="56"/>
    </row>
    <row r="939">
      <c r="X939" s="56"/>
    </row>
    <row r="940">
      <c r="X940" s="56"/>
    </row>
    <row r="941">
      <c r="X941" s="56"/>
    </row>
    <row r="942">
      <c r="X942" s="56"/>
    </row>
    <row r="943">
      <c r="X943" s="56"/>
    </row>
    <row r="944">
      <c r="X944" s="56"/>
    </row>
    <row r="945">
      <c r="X945" s="56"/>
    </row>
    <row r="946">
      <c r="X946" s="56"/>
    </row>
    <row r="947">
      <c r="X947" s="56"/>
    </row>
    <row r="948">
      <c r="X948" s="56"/>
    </row>
    <row r="949">
      <c r="X949" s="56"/>
    </row>
    <row r="950">
      <c r="X950" s="56"/>
    </row>
    <row r="951">
      <c r="X951" s="56"/>
    </row>
    <row r="952">
      <c r="X952" s="56"/>
    </row>
    <row r="953">
      <c r="X953" s="56"/>
    </row>
    <row r="954">
      <c r="X954" s="56"/>
    </row>
    <row r="955">
      <c r="X955" s="56"/>
    </row>
    <row r="956">
      <c r="X956" s="56"/>
    </row>
    <row r="957">
      <c r="X957" s="56"/>
    </row>
    <row r="958">
      <c r="X958" s="56"/>
    </row>
    <row r="959">
      <c r="X959" s="56"/>
    </row>
    <row r="960">
      <c r="X960" s="56"/>
    </row>
    <row r="961">
      <c r="X961" s="56"/>
    </row>
    <row r="962">
      <c r="X962" s="56"/>
    </row>
    <row r="963">
      <c r="X963" s="56"/>
    </row>
    <row r="964">
      <c r="X964" s="56"/>
    </row>
    <row r="965">
      <c r="X965" s="56"/>
    </row>
    <row r="966">
      <c r="X966" s="56"/>
    </row>
    <row r="967">
      <c r="X967" s="56"/>
    </row>
    <row r="968">
      <c r="X968" s="56"/>
    </row>
    <row r="969">
      <c r="X969" s="56"/>
    </row>
    <row r="970">
      <c r="X970" s="56"/>
    </row>
    <row r="971">
      <c r="X971" s="56"/>
    </row>
    <row r="972">
      <c r="X972" s="56"/>
    </row>
    <row r="973">
      <c r="X973" s="56"/>
    </row>
    <row r="974">
      <c r="X974" s="56"/>
    </row>
    <row r="975">
      <c r="X975" s="56"/>
    </row>
    <row r="976">
      <c r="X976" s="56"/>
    </row>
    <row r="977">
      <c r="X977" s="56"/>
    </row>
    <row r="978">
      <c r="X978" s="56"/>
    </row>
    <row r="979">
      <c r="X979" s="56"/>
    </row>
    <row r="980">
      <c r="X980" s="56"/>
    </row>
    <row r="981">
      <c r="X981" s="56"/>
    </row>
    <row r="982">
      <c r="X982" s="56"/>
    </row>
    <row r="983">
      <c r="X983" s="56"/>
    </row>
    <row r="984">
      <c r="X984" s="56"/>
    </row>
    <row r="985">
      <c r="X985" s="56"/>
    </row>
    <row r="986">
      <c r="X986" s="56"/>
    </row>
    <row r="987">
      <c r="X987" s="56"/>
    </row>
    <row r="988">
      <c r="X988" s="56"/>
    </row>
    <row r="989">
      <c r="X989" s="56"/>
    </row>
    <row r="990">
      <c r="X990" s="56"/>
    </row>
    <row r="991">
      <c r="X991" s="56"/>
    </row>
    <row r="992">
      <c r="X992" s="56"/>
    </row>
    <row r="993">
      <c r="X993" s="56"/>
    </row>
    <row r="994">
      <c r="X994" s="56"/>
    </row>
    <row r="995">
      <c r="X995" s="56"/>
    </row>
    <row r="996">
      <c r="X996" s="56"/>
    </row>
    <row r="997">
      <c r="X997" s="56"/>
    </row>
    <row r="998">
      <c r="X998" s="56"/>
    </row>
    <row r="999">
      <c r="X999" s="56"/>
    </row>
    <row r="1000">
      <c r="X1000" s="56"/>
    </row>
  </sheetData>
  <mergeCells count="10">
    <mergeCell ref="T3:V3"/>
    <mergeCell ref="W3:AI3"/>
    <mergeCell ref="D2:V2"/>
    <mergeCell ref="W2:AL2"/>
    <mergeCell ref="AM2:AM4"/>
    <mergeCell ref="D3:I3"/>
    <mergeCell ref="J3:L3"/>
    <mergeCell ref="M3:O3"/>
    <mergeCell ref="P3:S3"/>
    <mergeCell ref="AJ3:AL3"/>
  </mergeCells>
  <conditionalFormatting sqref="AM5:AM56">
    <cfRule type="cellIs" dxfId="0" priority="1" operator="greaterThanOrEqual">
      <formula>22</formula>
    </cfRule>
  </conditionalFormatting>
  <conditionalFormatting sqref="AM5:AM56">
    <cfRule type="cellIs" dxfId="1" priority="2" operator="lessThan">
      <formula>22</formula>
    </cfRule>
  </conditionalFormatting>
  <drawing r:id="rId4"/>
  <legacyDrawing r:id="rId5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3.0" ySplit="5.0" topLeftCell="D6" activePane="bottomRight" state="frozen"/>
      <selection activeCell="D1" sqref="D1" pane="topRight"/>
      <selection activeCell="A6" sqref="A6" pane="bottomLeft"/>
      <selection activeCell="D6" sqref="D6" pane="bottomRight"/>
    </sheetView>
  </sheetViews>
  <sheetFormatPr customHeight="1" defaultColWidth="12.63" defaultRowHeight="15.75"/>
  <cols>
    <col customWidth="1" min="2" max="2" width="34.63"/>
    <col customWidth="1" min="5" max="5" width="15.5"/>
    <col customWidth="1" min="6" max="6" width="15.88"/>
    <col customWidth="1" min="7" max="7" width="15.75"/>
    <col customWidth="1" min="9" max="9" width="15.5"/>
    <col customWidth="1" min="19" max="19" width="17.13"/>
    <col customWidth="1" min="20" max="21" width="12.0"/>
    <col customWidth="1" min="22" max="22" width="14.75"/>
    <col customWidth="1" min="23" max="23" width="14.63"/>
    <col customWidth="1" min="24" max="28" width="17.63"/>
    <col customWidth="1" min="29" max="29" width="15.25"/>
    <col customWidth="1" min="30" max="30" width="16.75"/>
    <col customWidth="1" min="31" max="31" width="14.13"/>
    <col customWidth="1" min="32" max="32" width="15.38"/>
    <col customWidth="1" min="33" max="33" width="17.25"/>
    <col customWidth="1" min="34" max="34" width="17.63"/>
  </cols>
  <sheetData>
    <row r="1">
      <c r="A1" s="17" t="s">
        <v>34</v>
      </c>
      <c r="B1" s="15" t="s">
        <v>36</v>
      </c>
      <c r="C1" s="14" t="s">
        <v>37</v>
      </c>
      <c r="E1" s="16" t="s">
        <v>39</v>
      </c>
      <c r="F1" s="17">
        <v>718.0</v>
      </c>
      <c r="V1" s="1"/>
      <c r="W1" s="1"/>
      <c r="X1" s="1"/>
      <c r="Y1" s="1"/>
      <c r="Z1" s="1"/>
      <c r="AA1" s="1"/>
      <c r="AB1" s="1"/>
      <c r="AC1" s="1"/>
      <c r="AD1" s="18"/>
      <c r="AE1" s="18"/>
      <c r="AF1" s="18"/>
      <c r="AG1" s="18"/>
      <c r="AH1" s="18"/>
    </row>
    <row r="2">
      <c r="A2" s="3">
        <f>countif(C6:C985,"=3и2а") + countif(C6:C985,"=3и1б")</f>
        <v>12</v>
      </c>
      <c r="B2" s="3">
        <f>countif(C5:C985,"=3и1а")</f>
        <v>2</v>
      </c>
      <c r="C2" s="11">
        <f>+ countif(C5:C985,"=3и2б")</f>
        <v>4</v>
      </c>
      <c r="D2" s="3"/>
      <c r="E2" s="3"/>
      <c r="F2" s="3"/>
      <c r="G2" s="3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</row>
    <row r="3">
      <c r="D3" s="1" t="s">
        <v>258</v>
      </c>
      <c r="AB3" s="36"/>
      <c r="AC3" s="37" t="s">
        <v>259</v>
      </c>
      <c r="AE3" s="36"/>
      <c r="AF3" s="37" t="s">
        <v>260</v>
      </c>
      <c r="AH3" s="36"/>
      <c r="AI3" s="37" t="s">
        <v>48</v>
      </c>
      <c r="AJ3" s="3"/>
      <c r="AK3" s="3"/>
    </row>
    <row r="4">
      <c r="A4" s="3"/>
      <c r="B4" s="3"/>
      <c r="C4" s="3"/>
      <c r="D4" s="37" t="s">
        <v>261</v>
      </c>
      <c r="H4" s="36"/>
      <c r="I4" s="1" t="s">
        <v>51</v>
      </c>
      <c r="P4" s="36"/>
      <c r="Q4" s="61" t="s">
        <v>262</v>
      </c>
      <c r="U4" s="36"/>
      <c r="V4" s="37" t="s">
        <v>54</v>
      </c>
      <c r="Y4" s="36"/>
      <c r="Z4" s="37" t="s">
        <v>263</v>
      </c>
      <c r="AB4" s="36"/>
      <c r="AC4" s="37" t="s">
        <v>264</v>
      </c>
      <c r="AD4" s="36"/>
      <c r="AE4" s="39" t="s">
        <v>265</v>
      </c>
      <c r="AH4" s="36"/>
    </row>
    <row r="5">
      <c r="A5" s="3" t="s">
        <v>5</v>
      </c>
      <c r="B5" s="3" t="s">
        <v>6</v>
      </c>
      <c r="C5" s="3" t="s">
        <v>59</v>
      </c>
      <c r="D5" s="1" t="s">
        <v>266</v>
      </c>
      <c r="E5" s="1" t="s">
        <v>267</v>
      </c>
      <c r="F5" s="1" t="s">
        <v>268</v>
      </c>
      <c r="G5" s="1" t="s">
        <v>269</v>
      </c>
      <c r="H5" s="38" t="s">
        <v>270</v>
      </c>
      <c r="I5" s="1" t="s">
        <v>271</v>
      </c>
      <c r="J5" s="1" t="s">
        <v>272</v>
      </c>
      <c r="K5" s="42" t="s">
        <v>273</v>
      </c>
      <c r="L5" s="42" t="s">
        <v>274</v>
      </c>
      <c r="M5" s="1" t="s">
        <v>275</v>
      </c>
      <c r="N5" s="42" t="s">
        <v>276</v>
      </c>
      <c r="O5" s="42" t="s">
        <v>277</v>
      </c>
      <c r="P5" s="1" t="s">
        <v>278</v>
      </c>
      <c r="Q5" s="61" t="s">
        <v>271</v>
      </c>
      <c r="R5" s="1" t="s">
        <v>279</v>
      </c>
      <c r="S5" s="42" t="s">
        <v>280</v>
      </c>
      <c r="T5" s="42" t="s">
        <v>281</v>
      </c>
      <c r="U5" s="43" t="s">
        <v>282</v>
      </c>
      <c r="V5" s="1" t="s">
        <v>271</v>
      </c>
      <c r="W5" s="1" t="s">
        <v>279</v>
      </c>
      <c r="X5" s="42" t="s">
        <v>283</v>
      </c>
      <c r="Y5" s="38" t="s">
        <v>284</v>
      </c>
      <c r="Z5" s="1" t="s">
        <v>285</v>
      </c>
      <c r="AA5" s="42" t="s">
        <v>286</v>
      </c>
      <c r="AB5" s="43" t="s">
        <v>287</v>
      </c>
      <c r="AC5" s="1" t="s">
        <v>267</v>
      </c>
      <c r="AD5" s="38" t="s">
        <v>288</v>
      </c>
      <c r="AE5" s="36"/>
      <c r="AF5" s="1" t="s">
        <v>289</v>
      </c>
      <c r="AG5" s="1" t="s">
        <v>81</v>
      </c>
      <c r="AH5" s="38" t="s">
        <v>82</v>
      </c>
      <c r="AJ5" s="3"/>
      <c r="AK5" s="3"/>
    </row>
    <row r="6">
      <c r="A6" s="62" t="s">
        <v>18</v>
      </c>
      <c r="B6" s="63" t="str">
        <f t="array" ref="B6">INDEX('Svi studenti'!$C$2:$C985,MATCH(A6, 'Svi studenti'!$B$2:$B985, 0))</f>
        <v>Аћимовић, Љубомир</v>
      </c>
      <c r="C6" s="46" t="str">
        <f t="array" ref="C6">iferror(iNDEX('Svi studenti'!$G$2:$G985,MATCH(A6, 'Svi studenti'!$B$2:$B985, 0)),"---")</f>
        <v>3и1а</v>
      </c>
      <c r="D6" s="1">
        <v>2.0</v>
      </c>
      <c r="E6" s="1">
        <v>4.0</v>
      </c>
      <c r="F6" s="1">
        <v>2.0</v>
      </c>
      <c r="G6" s="1">
        <v>0.0</v>
      </c>
      <c r="H6" s="1">
        <v>0.0</v>
      </c>
      <c r="I6" s="61">
        <v>3.0</v>
      </c>
      <c r="J6" s="1">
        <v>2.0</v>
      </c>
      <c r="K6" s="1">
        <v>0.0</v>
      </c>
      <c r="L6" s="1">
        <v>0.0</v>
      </c>
      <c r="M6" s="1">
        <v>0.0</v>
      </c>
      <c r="N6" s="1">
        <v>0.0</v>
      </c>
      <c r="O6" s="1">
        <v>0.0</v>
      </c>
      <c r="P6" s="1">
        <v>0.0</v>
      </c>
      <c r="Q6" s="61">
        <v>3.0</v>
      </c>
      <c r="R6" s="1">
        <v>1.0</v>
      </c>
      <c r="S6" s="1">
        <v>0.0</v>
      </c>
      <c r="T6" s="1">
        <v>0.0</v>
      </c>
      <c r="U6" s="38">
        <v>0.0</v>
      </c>
      <c r="V6" s="1">
        <v>2.0</v>
      </c>
      <c r="W6" s="1">
        <v>1.0</v>
      </c>
      <c r="X6" s="1">
        <v>0.0</v>
      </c>
      <c r="Y6" s="38">
        <v>0.0</v>
      </c>
      <c r="Z6" s="1">
        <v>2.0</v>
      </c>
      <c r="AA6" s="1">
        <v>0.0</v>
      </c>
      <c r="AB6" s="38">
        <v>0.0</v>
      </c>
      <c r="AC6" s="1">
        <v>2.0</v>
      </c>
      <c r="AD6" s="38">
        <v>0.5</v>
      </c>
      <c r="AE6" s="38">
        <v>2.0</v>
      </c>
      <c r="AF6" s="1">
        <v>0.5</v>
      </c>
      <c r="AG6" s="1">
        <v>1.0</v>
      </c>
      <c r="AH6" s="1">
        <v>0.0</v>
      </c>
      <c r="AI6" s="18">
        <f t="shared" ref="AI6:AI23" si="1">sum(D6:AH6)</f>
        <v>28</v>
      </c>
    </row>
    <row r="7">
      <c r="A7" s="64" t="s">
        <v>130</v>
      </c>
      <c r="B7" s="7" t="str">
        <f t="array" ref="B7">INDEX('Svi studenti'!$C$2:$C985,MATCH(A7, 'Svi studenti'!$B$2:$B985, 0))</f>
        <v>Стојадиновић, Немања</v>
      </c>
      <c r="C7" s="46" t="str">
        <f t="array" ref="C7">iferror(iNDEX('Svi studenti'!$G$2:$G985,MATCH(A7, 'Svi studenti'!$B$2:$B985, 0)),"---")</f>
        <v>3и1а</v>
      </c>
      <c r="D7" s="1">
        <v>2.0</v>
      </c>
      <c r="E7" s="1">
        <v>5.0</v>
      </c>
      <c r="F7" s="1">
        <v>3.0</v>
      </c>
      <c r="G7" s="1">
        <v>0.0</v>
      </c>
      <c r="H7" s="1">
        <v>0.0</v>
      </c>
      <c r="I7" s="61">
        <v>3.0</v>
      </c>
      <c r="J7" s="1">
        <v>2.0</v>
      </c>
      <c r="K7" s="1">
        <v>0.0</v>
      </c>
      <c r="L7" s="1">
        <v>0.0</v>
      </c>
      <c r="M7" s="1">
        <v>0.0</v>
      </c>
      <c r="N7" s="1">
        <v>0.0</v>
      </c>
      <c r="O7" s="1">
        <v>0.0</v>
      </c>
      <c r="P7" s="1">
        <v>0.0</v>
      </c>
      <c r="Q7" s="61">
        <v>3.0</v>
      </c>
      <c r="R7" s="1">
        <v>1.0</v>
      </c>
      <c r="S7" s="1">
        <v>0.0</v>
      </c>
      <c r="T7" s="1">
        <v>0.0</v>
      </c>
      <c r="U7" s="38">
        <v>0.0</v>
      </c>
      <c r="V7" s="1">
        <v>3.0</v>
      </c>
      <c r="W7" s="1">
        <v>1.0</v>
      </c>
      <c r="X7" s="1">
        <v>0.0</v>
      </c>
      <c r="Y7" s="38">
        <v>0.0</v>
      </c>
      <c r="Z7" s="1">
        <v>2.0</v>
      </c>
      <c r="AA7" s="1">
        <v>0.0</v>
      </c>
      <c r="AB7" s="38">
        <v>0.0</v>
      </c>
      <c r="AC7" s="1">
        <v>0.0</v>
      </c>
      <c r="AD7" s="38">
        <v>0.0</v>
      </c>
      <c r="AE7" s="38">
        <v>0.0</v>
      </c>
      <c r="AF7" s="1">
        <v>0.5</v>
      </c>
      <c r="AG7" s="1">
        <v>1.0</v>
      </c>
      <c r="AH7" s="1">
        <v>0.0</v>
      </c>
      <c r="AI7" s="18">
        <f t="shared" si="1"/>
        <v>26.5</v>
      </c>
    </row>
    <row r="8">
      <c r="A8" s="64" t="s">
        <v>147</v>
      </c>
      <c r="B8" s="7" t="str">
        <f t="array" ref="B8">INDEX('Svi studenti'!$C$2:$C985,MATCH(A8, 'Svi studenti'!$B$2:$B985, 0))</f>
        <v>Николић, Петар</v>
      </c>
      <c r="C8" s="49" t="str">
        <f t="array" ref="C8">iferror(iNDEX('Svi studenti'!$G$2:$G985,MATCH(A8, 'Svi studenti'!$B$2:$B985, 0)),"---")</f>
        <v>3и1б</v>
      </c>
      <c r="D8" s="1">
        <v>1.0</v>
      </c>
      <c r="E8" s="1">
        <v>5.0</v>
      </c>
      <c r="F8" s="1">
        <v>0.0</v>
      </c>
      <c r="G8" s="1">
        <v>0.0</v>
      </c>
      <c r="H8" s="1">
        <v>0.0</v>
      </c>
      <c r="I8" s="61">
        <v>1.5</v>
      </c>
      <c r="J8" s="1">
        <v>2.0</v>
      </c>
      <c r="K8" s="1">
        <v>0.0</v>
      </c>
      <c r="L8" s="1">
        <v>0.0</v>
      </c>
      <c r="M8" s="1">
        <v>0.0</v>
      </c>
      <c r="N8" s="1">
        <v>0.0</v>
      </c>
      <c r="O8" s="1">
        <v>0.0</v>
      </c>
      <c r="P8" s="1">
        <v>0.0</v>
      </c>
      <c r="Q8" s="61">
        <v>2.0</v>
      </c>
      <c r="R8" s="1">
        <v>0.5</v>
      </c>
      <c r="S8" s="1">
        <v>0.0</v>
      </c>
      <c r="T8" s="1">
        <v>0.0</v>
      </c>
      <c r="U8" s="38">
        <v>0.0</v>
      </c>
      <c r="V8" s="1">
        <v>0.0</v>
      </c>
      <c r="W8" s="1">
        <v>0.0</v>
      </c>
      <c r="X8" s="1">
        <v>0.0</v>
      </c>
      <c r="Y8" s="38">
        <v>0.0</v>
      </c>
      <c r="Z8" s="1">
        <v>1.0</v>
      </c>
      <c r="AA8" s="1">
        <v>0.0</v>
      </c>
      <c r="AB8" s="38">
        <v>0.0</v>
      </c>
      <c r="AC8" s="1">
        <v>0.0</v>
      </c>
      <c r="AD8" s="38">
        <v>0.0</v>
      </c>
      <c r="AE8" s="38">
        <v>0.0</v>
      </c>
      <c r="AF8" s="1">
        <v>0.5</v>
      </c>
      <c r="AG8" s="1">
        <v>0.0</v>
      </c>
      <c r="AH8" s="1">
        <v>0.0</v>
      </c>
      <c r="AI8" s="18">
        <f t="shared" si="1"/>
        <v>13.5</v>
      </c>
    </row>
    <row r="9">
      <c r="A9" s="62" t="s">
        <v>106</v>
      </c>
      <c r="B9" s="63" t="str">
        <f t="array" ref="B9">INDEX('Svi studenti'!$C$2:$C985,MATCH(A9, 'Svi studenti'!$B$2:$B985, 0))</f>
        <v>Јовановић, Ђорђе</v>
      </c>
      <c r="C9" s="49" t="str">
        <f t="array" ref="C9">iferror(iNDEX('Svi studenti'!$G$2:$G985,MATCH(A9, 'Svi studenti'!$B$2:$B985, 0)),"---")</f>
        <v>3и1б</v>
      </c>
      <c r="D9" s="1">
        <v>2.0</v>
      </c>
      <c r="E9" s="1">
        <v>5.0</v>
      </c>
      <c r="F9" s="1">
        <v>3.0</v>
      </c>
      <c r="G9" s="1">
        <v>2.0</v>
      </c>
      <c r="H9" s="1">
        <v>1.0</v>
      </c>
      <c r="I9" s="61">
        <v>3.0</v>
      </c>
      <c r="J9" s="1">
        <v>2.0</v>
      </c>
      <c r="K9" s="1">
        <v>0.5</v>
      </c>
      <c r="L9" s="1">
        <v>0.5</v>
      </c>
      <c r="M9" s="1">
        <v>0.5</v>
      </c>
      <c r="N9" s="1">
        <v>0.5</v>
      </c>
      <c r="O9" s="1">
        <v>0.5</v>
      </c>
      <c r="P9" s="1">
        <v>0.5</v>
      </c>
      <c r="Q9" s="61">
        <v>3.0</v>
      </c>
      <c r="R9" s="1">
        <v>1.0</v>
      </c>
      <c r="S9" s="1">
        <v>0.5</v>
      </c>
      <c r="T9" s="1">
        <v>0.5</v>
      </c>
      <c r="U9" s="38">
        <v>0.5</v>
      </c>
      <c r="V9" s="1">
        <v>3.0</v>
      </c>
      <c r="W9" s="1">
        <v>1.0</v>
      </c>
      <c r="X9" s="1">
        <v>0.5</v>
      </c>
      <c r="Y9" s="38">
        <v>0.5</v>
      </c>
      <c r="Z9" s="1">
        <v>2.0</v>
      </c>
      <c r="AA9" s="1">
        <v>0.5</v>
      </c>
      <c r="AB9" s="38">
        <v>0.5</v>
      </c>
      <c r="AC9" s="1">
        <v>3.0</v>
      </c>
      <c r="AD9" s="38">
        <v>0.0</v>
      </c>
      <c r="AE9" s="38">
        <v>0.0</v>
      </c>
      <c r="AF9" s="1">
        <v>0.5</v>
      </c>
      <c r="AG9" s="1">
        <v>1.0</v>
      </c>
      <c r="AH9" s="1">
        <v>2.0</v>
      </c>
      <c r="AI9" s="18">
        <f t="shared" si="1"/>
        <v>41</v>
      </c>
    </row>
    <row r="10">
      <c r="A10" s="64" t="s">
        <v>128</v>
      </c>
      <c r="B10" s="7" t="str">
        <f t="array" ref="B10">INDEX('Svi studenti'!$C$2:$C985,MATCH(A10, 'Svi studenti'!$B$2:$B985, 0))</f>
        <v>Манчић, Филип</v>
      </c>
      <c r="C10" s="49" t="str">
        <f t="array" ref="C10">iferror(iNDEX('Svi studenti'!$G$2:$G985,MATCH(A10, 'Svi studenti'!$B$2:$B985, 0)),"---")</f>
        <v>3и1б</v>
      </c>
      <c r="D10" s="1">
        <v>1.0</v>
      </c>
      <c r="E10" s="1">
        <v>3.0</v>
      </c>
      <c r="F10" s="1">
        <v>3.0</v>
      </c>
      <c r="G10" s="1">
        <v>2.0</v>
      </c>
      <c r="H10" s="1">
        <v>1.0</v>
      </c>
      <c r="I10" s="61">
        <v>3.0</v>
      </c>
      <c r="J10" s="1">
        <v>1.0</v>
      </c>
      <c r="K10" s="1">
        <v>0.5</v>
      </c>
      <c r="L10" s="1">
        <v>0.5</v>
      </c>
      <c r="M10" s="1">
        <v>0.5</v>
      </c>
      <c r="N10" s="1">
        <v>0.5</v>
      </c>
      <c r="O10" s="1">
        <v>0.5</v>
      </c>
      <c r="P10" s="1">
        <v>0.5</v>
      </c>
      <c r="Q10" s="61">
        <v>3.0</v>
      </c>
      <c r="R10" s="1">
        <v>1.0</v>
      </c>
      <c r="S10" s="1">
        <v>0.5</v>
      </c>
      <c r="T10" s="1">
        <v>0.5</v>
      </c>
      <c r="U10" s="38">
        <v>0.5</v>
      </c>
      <c r="V10" s="1">
        <v>3.0</v>
      </c>
      <c r="W10" s="1">
        <v>0.0</v>
      </c>
      <c r="X10" s="1">
        <v>0.5</v>
      </c>
      <c r="Y10" s="38">
        <v>0.5</v>
      </c>
      <c r="Z10" s="1">
        <v>1.0</v>
      </c>
      <c r="AA10" s="1">
        <v>0.5</v>
      </c>
      <c r="AB10" s="38">
        <v>0.0</v>
      </c>
      <c r="AC10" s="1">
        <v>0.0</v>
      </c>
      <c r="AD10" s="38">
        <v>0.0</v>
      </c>
      <c r="AE10" s="38">
        <v>0.0</v>
      </c>
      <c r="AF10" s="1">
        <v>0.5</v>
      </c>
      <c r="AG10" s="1">
        <v>1.0</v>
      </c>
      <c r="AH10" s="1">
        <v>2.0</v>
      </c>
      <c r="AI10" s="18">
        <f t="shared" si="1"/>
        <v>31.5</v>
      </c>
    </row>
    <row r="11">
      <c r="A11" s="62" t="s">
        <v>143</v>
      </c>
      <c r="B11" s="63" t="str">
        <f t="array" ref="B11">INDEX('Svi studenti'!$C$2:$C985,MATCH(A11, 'Svi studenti'!$B$2:$B985, 0))</f>
        <v>Никодијевић, Милутин</v>
      </c>
      <c r="C11" s="49" t="str">
        <f t="array" ref="C11">iferror(iNDEX('Svi studenti'!$G$2:$G985,MATCH(A11, 'Svi studenti'!$B$2:$B985, 0)),"---")</f>
        <v>3и1б</v>
      </c>
      <c r="D11" s="1">
        <v>2.0</v>
      </c>
      <c r="E11" s="1">
        <v>5.0</v>
      </c>
      <c r="F11" s="1">
        <v>3.0</v>
      </c>
      <c r="G11" s="1">
        <v>2.0</v>
      </c>
      <c r="H11" s="1">
        <v>1.0</v>
      </c>
      <c r="I11" s="61">
        <v>2.5</v>
      </c>
      <c r="J11" s="1">
        <v>2.0</v>
      </c>
      <c r="K11" s="1">
        <v>0.5</v>
      </c>
      <c r="L11" s="1">
        <v>0.5</v>
      </c>
      <c r="M11" s="1">
        <v>0.5</v>
      </c>
      <c r="N11" s="1">
        <v>0.5</v>
      </c>
      <c r="O11" s="1">
        <v>0.5</v>
      </c>
      <c r="P11" s="1">
        <v>0.5</v>
      </c>
      <c r="Q11" s="61">
        <v>3.0</v>
      </c>
      <c r="R11" s="1">
        <v>1.0</v>
      </c>
      <c r="S11" s="1">
        <v>0.5</v>
      </c>
      <c r="T11" s="1">
        <v>0.5</v>
      </c>
      <c r="U11" s="38">
        <v>0.5</v>
      </c>
      <c r="V11" s="1">
        <v>3.0</v>
      </c>
      <c r="W11" s="1">
        <v>1.0</v>
      </c>
      <c r="X11" s="1">
        <v>0.5</v>
      </c>
      <c r="Y11" s="38">
        <v>0.5</v>
      </c>
      <c r="Z11" s="1">
        <v>2.0</v>
      </c>
      <c r="AA11" s="1">
        <v>0.5</v>
      </c>
      <c r="AB11" s="38">
        <v>0.5</v>
      </c>
      <c r="AC11" s="1">
        <v>0.0</v>
      </c>
      <c r="AD11" s="38">
        <v>0.0</v>
      </c>
      <c r="AE11" s="38">
        <v>0.0</v>
      </c>
      <c r="AF11" s="1">
        <v>0.5</v>
      </c>
      <c r="AG11" s="1">
        <v>1.0</v>
      </c>
      <c r="AH11" s="1">
        <v>2.0</v>
      </c>
      <c r="AI11" s="18">
        <f t="shared" si="1"/>
        <v>37.5</v>
      </c>
    </row>
    <row r="12">
      <c r="A12" s="62" t="s">
        <v>21</v>
      </c>
      <c r="B12" s="63" t="str">
        <f t="array" ref="B12">INDEX('Svi studenti'!$C$2:$C985,MATCH(A12, 'Svi studenti'!$B$2:$B985, 0))</f>
        <v>Будимир, Никола</v>
      </c>
      <c r="C12" s="49" t="str">
        <f t="array" ref="C12">iferror(iNDEX('Svi studenti'!$G$2:$G985,MATCH(A12, 'Svi studenti'!$B$2:$B985, 0)),"---")</f>
        <v>3и1б</v>
      </c>
      <c r="D12" s="1">
        <v>2.0</v>
      </c>
      <c r="E12" s="1">
        <v>5.0</v>
      </c>
      <c r="F12" s="1">
        <v>0.0</v>
      </c>
      <c r="G12" s="1">
        <v>0.0</v>
      </c>
      <c r="H12" s="1">
        <v>0.0</v>
      </c>
      <c r="I12" s="61">
        <v>2.5</v>
      </c>
      <c r="J12" s="1">
        <v>2.0</v>
      </c>
      <c r="K12" s="1">
        <v>0.0</v>
      </c>
      <c r="L12" s="1">
        <v>0.0</v>
      </c>
      <c r="M12" s="1">
        <v>0.0</v>
      </c>
      <c r="N12" s="1">
        <v>0.0</v>
      </c>
      <c r="O12" s="1">
        <v>0.0</v>
      </c>
      <c r="P12" s="1">
        <v>0.0</v>
      </c>
      <c r="Q12" s="61">
        <v>3.0</v>
      </c>
      <c r="R12" s="1">
        <v>1.0</v>
      </c>
      <c r="S12" s="1">
        <v>0.0</v>
      </c>
      <c r="T12" s="1">
        <v>0.0</v>
      </c>
      <c r="U12" s="38">
        <v>0.0</v>
      </c>
      <c r="V12" s="1">
        <v>3.0</v>
      </c>
      <c r="W12" s="1">
        <v>1.0</v>
      </c>
      <c r="X12" s="1">
        <v>0.0</v>
      </c>
      <c r="Y12" s="38">
        <v>0.0</v>
      </c>
      <c r="Z12" s="1">
        <v>2.0</v>
      </c>
      <c r="AA12" s="1">
        <v>0.0</v>
      </c>
      <c r="AB12" s="38">
        <v>0.0</v>
      </c>
      <c r="AC12" s="1">
        <v>0.0</v>
      </c>
      <c r="AD12" s="38">
        <v>0.0</v>
      </c>
      <c r="AE12" s="38">
        <v>0.0</v>
      </c>
      <c r="AF12" s="1">
        <v>0.5</v>
      </c>
      <c r="AG12" s="1">
        <v>0.0</v>
      </c>
      <c r="AH12" s="1">
        <v>0.0</v>
      </c>
      <c r="AI12" s="18">
        <f t="shared" si="1"/>
        <v>22</v>
      </c>
    </row>
    <row r="13">
      <c r="A13" s="62" t="s">
        <v>91</v>
      </c>
      <c r="B13" s="63" t="str">
        <f t="array" ref="B13">INDEX('Svi studenti'!$C$2:$C985,MATCH(A13, 'Svi studenti'!$B$2:$B985, 0))</f>
        <v>Јовановић, Ана</v>
      </c>
      <c r="C13" s="49" t="str">
        <f t="array" ref="C13">iferror(iNDEX('Svi studenti'!$G$2:$G985,MATCH(A13, 'Svi studenti'!$B$2:$B985, 0)),"---")</f>
        <v>3и1б</v>
      </c>
      <c r="D13" s="1">
        <v>2.0</v>
      </c>
      <c r="E13" s="1">
        <v>4.0</v>
      </c>
      <c r="F13" s="1">
        <v>0.0</v>
      </c>
      <c r="G13" s="1">
        <v>0.0</v>
      </c>
      <c r="H13" s="1">
        <v>0.0</v>
      </c>
      <c r="I13" s="61">
        <v>1.5</v>
      </c>
      <c r="J13" s="1">
        <v>1.0</v>
      </c>
      <c r="K13" s="1">
        <v>0.0</v>
      </c>
      <c r="L13" s="1">
        <v>0.0</v>
      </c>
      <c r="M13" s="1">
        <v>0.0</v>
      </c>
      <c r="N13" s="1">
        <v>0.0</v>
      </c>
      <c r="O13" s="1">
        <v>0.0</v>
      </c>
      <c r="P13" s="1">
        <v>0.0</v>
      </c>
      <c r="Q13" s="61">
        <v>3.0</v>
      </c>
      <c r="R13" s="1">
        <v>1.0</v>
      </c>
      <c r="S13" s="1">
        <v>0.0</v>
      </c>
      <c r="T13" s="1">
        <v>0.0</v>
      </c>
      <c r="U13" s="38">
        <v>0.0</v>
      </c>
      <c r="V13" s="1">
        <v>3.0</v>
      </c>
      <c r="W13" s="1">
        <v>1.0</v>
      </c>
      <c r="X13" s="1">
        <v>0.0</v>
      </c>
      <c r="Y13" s="38">
        <v>0.0</v>
      </c>
      <c r="Z13" s="1">
        <v>2.0</v>
      </c>
      <c r="AA13" s="1">
        <v>0.0</v>
      </c>
      <c r="AB13" s="38">
        <v>0.0</v>
      </c>
      <c r="AC13" s="1">
        <v>0.0</v>
      </c>
      <c r="AD13" s="38">
        <v>0.0</v>
      </c>
      <c r="AE13" s="38">
        <v>0.0</v>
      </c>
      <c r="AF13" s="1">
        <v>0.5</v>
      </c>
      <c r="AG13" s="1">
        <v>0.0</v>
      </c>
      <c r="AH13" s="1">
        <v>0.0</v>
      </c>
      <c r="AI13" s="18">
        <f t="shared" si="1"/>
        <v>19</v>
      </c>
    </row>
    <row r="14">
      <c r="A14" s="64" t="s">
        <v>176</v>
      </c>
      <c r="B14" s="7" t="str">
        <f t="array" ref="B14">INDEX('Svi studenti'!$C$2:$C985,MATCH(A14, 'Svi studenti'!$B$2:$B985, 0))</f>
        <v>Алановић, Дане</v>
      </c>
      <c r="C14" s="49" t="str">
        <f t="array" ref="C14">iferror(iNDEX('Svi studenti'!$G$2:$G985,MATCH(A14, 'Svi studenti'!$B$2:$B985, 0)),"---")</f>
        <v>3и2а</v>
      </c>
      <c r="D14" s="1">
        <v>1.0</v>
      </c>
      <c r="E14" s="1">
        <v>4.0</v>
      </c>
      <c r="F14" s="1">
        <v>0.0</v>
      </c>
      <c r="G14" s="1">
        <v>0.0</v>
      </c>
      <c r="H14" s="1">
        <v>0.0</v>
      </c>
      <c r="I14" s="61">
        <v>1.5</v>
      </c>
      <c r="J14" s="1">
        <v>1.0</v>
      </c>
      <c r="K14" s="1">
        <v>0.0</v>
      </c>
      <c r="L14" s="1">
        <v>0.0</v>
      </c>
      <c r="M14" s="1">
        <v>0.0</v>
      </c>
      <c r="N14" s="1">
        <v>0.0</v>
      </c>
      <c r="O14" s="1">
        <v>0.0</v>
      </c>
      <c r="P14" s="1">
        <v>0.0</v>
      </c>
      <c r="Q14" s="61">
        <v>0.0</v>
      </c>
      <c r="R14" s="1">
        <v>0.0</v>
      </c>
      <c r="S14" s="1">
        <v>0.0</v>
      </c>
      <c r="T14" s="1">
        <v>0.0</v>
      </c>
      <c r="U14" s="38">
        <v>0.0</v>
      </c>
      <c r="V14" s="1">
        <v>0.0</v>
      </c>
      <c r="W14" s="1">
        <v>0.0</v>
      </c>
      <c r="X14" s="1">
        <v>0.0</v>
      </c>
      <c r="Y14" s="38">
        <v>0.0</v>
      </c>
      <c r="Z14" s="1">
        <v>0.0</v>
      </c>
      <c r="AA14" s="1">
        <v>0.0</v>
      </c>
      <c r="AB14" s="38">
        <v>0.0</v>
      </c>
      <c r="AC14" s="1">
        <v>0.0</v>
      </c>
      <c r="AD14" s="38">
        <v>0.0</v>
      </c>
      <c r="AE14" s="38">
        <v>0.0</v>
      </c>
      <c r="AF14" s="1">
        <v>0.5</v>
      </c>
      <c r="AG14" s="1">
        <v>0.0</v>
      </c>
      <c r="AH14" s="1">
        <v>0.0</v>
      </c>
      <c r="AI14" s="18">
        <f t="shared" si="1"/>
        <v>8</v>
      </c>
    </row>
    <row r="15">
      <c r="A15" s="64" t="s">
        <v>163</v>
      </c>
      <c r="B15" s="7" t="str">
        <f t="array" ref="B15">INDEX('Svi studenti'!$C$2:$C985,MATCH(A15, 'Svi studenti'!$B$2:$B985, 0))</f>
        <v>Бекчић, Драган</v>
      </c>
      <c r="C15" s="49" t="str">
        <f t="array" ref="C15">iferror(iNDEX('Svi studenti'!$G$2:$G985,MATCH(A15, 'Svi studenti'!$B$2:$B985, 0)),"---")</f>
        <v>3и2а</v>
      </c>
      <c r="D15" s="1">
        <v>2.0</v>
      </c>
      <c r="E15" s="1">
        <v>2.5</v>
      </c>
      <c r="F15" s="1">
        <v>0.0</v>
      </c>
      <c r="G15" s="1">
        <v>0.0</v>
      </c>
      <c r="H15" s="1">
        <v>0.0</v>
      </c>
      <c r="I15" s="61">
        <v>1.0</v>
      </c>
      <c r="J15" s="1">
        <v>2.0</v>
      </c>
      <c r="K15" s="1">
        <v>0.0</v>
      </c>
      <c r="L15" s="1">
        <v>0.0</v>
      </c>
      <c r="M15" s="1">
        <v>0.0</v>
      </c>
      <c r="N15" s="1">
        <v>0.0</v>
      </c>
      <c r="O15" s="1">
        <v>0.0</v>
      </c>
      <c r="P15" s="1">
        <v>0.0</v>
      </c>
      <c r="Q15" s="61">
        <v>1.0</v>
      </c>
      <c r="R15" s="1">
        <v>1.0</v>
      </c>
      <c r="S15" s="1">
        <v>0.0</v>
      </c>
      <c r="T15" s="1">
        <v>0.0</v>
      </c>
      <c r="U15" s="38">
        <v>0.0</v>
      </c>
      <c r="V15" s="1">
        <v>1.0</v>
      </c>
      <c r="W15" s="1">
        <v>1.0</v>
      </c>
      <c r="X15" s="1">
        <v>0.0</v>
      </c>
      <c r="Y15" s="38">
        <v>0.0</v>
      </c>
      <c r="Z15" s="1">
        <v>0.0</v>
      </c>
      <c r="AA15" s="1">
        <v>0.0</v>
      </c>
      <c r="AB15" s="38">
        <v>0.0</v>
      </c>
      <c r="AC15" s="1">
        <v>0.0</v>
      </c>
      <c r="AD15" s="38">
        <v>0.0</v>
      </c>
      <c r="AE15" s="38">
        <v>0.0</v>
      </c>
      <c r="AF15" s="1">
        <v>0.5</v>
      </c>
      <c r="AG15" s="1">
        <v>0.0</v>
      </c>
      <c r="AH15" s="1">
        <v>0.0</v>
      </c>
      <c r="AI15" s="18">
        <f t="shared" si="1"/>
        <v>12</v>
      </c>
    </row>
    <row r="16">
      <c r="A16" s="64" t="s">
        <v>182</v>
      </c>
      <c r="B16" s="7" t="str">
        <f t="array" ref="B16">INDEX('Svi studenti'!$C$2:$C985,MATCH(A16, 'Svi studenti'!$B$2:$B985, 0))</f>
        <v>Маринковић, Огњен</v>
      </c>
      <c r="C16" s="49" t="str">
        <f t="array" ref="C16">iferror(iNDEX('Svi studenti'!$G$2:$G985,MATCH(A16, 'Svi studenti'!$B$2:$B985, 0)),"---")</f>
        <v>3и2а</v>
      </c>
      <c r="D16" s="1">
        <v>1.0</v>
      </c>
      <c r="E16" s="1">
        <v>5.0</v>
      </c>
      <c r="F16" s="1">
        <v>0.0</v>
      </c>
      <c r="G16" s="1">
        <v>0.0</v>
      </c>
      <c r="H16" s="1">
        <v>0.0</v>
      </c>
      <c r="I16" s="61">
        <v>2.0</v>
      </c>
      <c r="J16" s="1">
        <v>2.0</v>
      </c>
      <c r="K16" s="1">
        <v>0.0</v>
      </c>
      <c r="L16" s="1">
        <v>0.0</v>
      </c>
      <c r="M16" s="1">
        <v>0.0</v>
      </c>
      <c r="N16" s="1">
        <v>0.0</v>
      </c>
      <c r="O16" s="1">
        <v>0.0</v>
      </c>
      <c r="P16" s="1">
        <v>0.0</v>
      </c>
      <c r="Q16" s="61">
        <v>3.0</v>
      </c>
      <c r="R16" s="1">
        <v>1.0</v>
      </c>
      <c r="S16" s="1">
        <v>0.0</v>
      </c>
      <c r="T16" s="1">
        <v>0.0</v>
      </c>
      <c r="U16" s="38">
        <v>0.0</v>
      </c>
      <c r="V16" s="1">
        <v>0.0</v>
      </c>
      <c r="W16" s="1">
        <v>0.0</v>
      </c>
      <c r="X16" s="1">
        <v>0.0</v>
      </c>
      <c r="Y16" s="38">
        <v>0.0</v>
      </c>
      <c r="Z16" s="1">
        <v>0.0</v>
      </c>
      <c r="AA16" s="1">
        <v>0.0</v>
      </c>
      <c r="AB16" s="38">
        <v>0.0</v>
      </c>
      <c r="AC16" s="1">
        <v>0.0</v>
      </c>
      <c r="AD16" s="38">
        <v>0.0</v>
      </c>
      <c r="AE16" s="38">
        <v>0.0</v>
      </c>
      <c r="AF16" s="1">
        <v>0.5</v>
      </c>
      <c r="AG16" s="1">
        <v>0.0</v>
      </c>
      <c r="AH16" s="1">
        <v>0.0</v>
      </c>
      <c r="AI16" s="18">
        <f t="shared" si="1"/>
        <v>14.5</v>
      </c>
    </row>
    <row r="17">
      <c r="A17" s="64" t="s">
        <v>166</v>
      </c>
      <c r="B17" s="7" t="str">
        <f t="array" ref="B17">INDEX('Svi studenti'!$C$2:$C985,MATCH(A17, 'Svi studenti'!$B$2:$B985, 0))</f>
        <v>Рамадани, Тарик</v>
      </c>
      <c r="C17" s="49" t="str">
        <f t="array" ref="C17">iferror(iNDEX('Svi studenti'!$G$2:$G985,MATCH(A17, 'Svi studenti'!$B$2:$B985, 0)),"---")</f>
        <v>3и2а</v>
      </c>
      <c r="D17" s="1">
        <v>2.0</v>
      </c>
      <c r="E17" s="1">
        <v>5.0</v>
      </c>
      <c r="F17" s="1">
        <v>0.0</v>
      </c>
      <c r="G17" s="1">
        <v>0.0</v>
      </c>
      <c r="H17" s="1">
        <v>0.0</v>
      </c>
      <c r="I17" s="61">
        <v>3.0</v>
      </c>
      <c r="J17" s="1">
        <v>2.0</v>
      </c>
      <c r="K17" s="1">
        <v>0.0</v>
      </c>
      <c r="L17" s="1">
        <v>0.0</v>
      </c>
      <c r="M17" s="1">
        <v>0.0</v>
      </c>
      <c r="N17" s="1">
        <v>0.0</v>
      </c>
      <c r="O17" s="1">
        <v>0.0</v>
      </c>
      <c r="P17" s="1">
        <v>0.0</v>
      </c>
      <c r="Q17" s="61">
        <v>3.0</v>
      </c>
      <c r="R17" s="1">
        <v>1.0</v>
      </c>
      <c r="S17" s="1">
        <v>0.0</v>
      </c>
      <c r="T17" s="1">
        <v>0.0</v>
      </c>
      <c r="U17" s="38">
        <v>0.0</v>
      </c>
      <c r="V17" s="1">
        <v>3.0</v>
      </c>
      <c r="W17" s="1">
        <v>1.0</v>
      </c>
      <c r="X17" s="1">
        <v>0.0</v>
      </c>
      <c r="Y17" s="38">
        <v>0.0</v>
      </c>
      <c r="Z17" s="1">
        <v>2.0</v>
      </c>
      <c r="AA17" s="1">
        <v>0.0</v>
      </c>
      <c r="AB17" s="38">
        <v>0.0</v>
      </c>
      <c r="AC17" s="1">
        <v>0.0</v>
      </c>
      <c r="AD17" s="38">
        <v>0.0</v>
      </c>
      <c r="AE17" s="38">
        <v>0.0</v>
      </c>
      <c r="AF17" s="1">
        <v>0.5</v>
      </c>
      <c r="AG17" s="1">
        <v>0.0</v>
      </c>
      <c r="AH17" s="1">
        <v>0.0</v>
      </c>
      <c r="AI17" s="18">
        <f t="shared" si="1"/>
        <v>22.5</v>
      </c>
    </row>
    <row r="18">
      <c r="A18" s="62" t="s">
        <v>242</v>
      </c>
      <c r="B18" s="63" t="str">
        <f t="array" ref="B18">INDEX('Svi studenti'!$C$2:$C985,MATCH(A18, 'Svi studenti'!$B$2:$B985, 0))</f>
        <v>Радмановац, Ана</v>
      </c>
      <c r="C18" s="49" t="str">
        <f t="array" ref="C18">iferror(iNDEX('Svi studenti'!$G$2:$G985,MATCH(A18, 'Svi studenti'!$B$2:$B985, 0)),"---")</f>
        <v>3и2а</v>
      </c>
      <c r="D18" s="1">
        <v>2.0</v>
      </c>
      <c r="E18" s="1">
        <v>4.0</v>
      </c>
      <c r="F18" s="1">
        <v>0.0</v>
      </c>
      <c r="G18" s="1">
        <v>0.0</v>
      </c>
      <c r="H18" s="1">
        <v>0.0</v>
      </c>
      <c r="I18" s="61">
        <v>2.0</v>
      </c>
      <c r="J18" s="1">
        <v>1.0</v>
      </c>
      <c r="K18" s="1">
        <v>0.0</v>
      </c>
      <c r="L18" s="1">
        <v>0.0</v>
      </c>
      <c r="M18" s="1">
        <v>0.0</v>
      </c>
      <c r="N18" s="1">
        <v>0.0</v>
      </c>
      <c r="O18" s="1">
        <v>0.0</v>
      </c>
      <c r="P18" s="1">
        <v>0.0</v>
      </c>
      <c r="Q18" s="61">
        <v>3.0</v>
      </c>
      <c r="R18" s="1">
        <v>0.0</v>
      </c>
      <c r="S18" s="1">
        <v>0.0</v>
      </c>
      <c r="T18" s="1">
        <v>0.0</v>
      </c>
      <c r="U18" s="38">
        <v>0.0</v>
      </c>
      <c r="V18" s="1">
        <v>3.0</v>
      </c>
      <c r="W18" s="1">
        <v>0.0</v>
      </c>
      <c r="X18" s="1">
        <v>0.0</v>
      </c>
      <c r="Y18" s="38">
        <v>0.0</v>
      </c>
      <c r="Z18" s="1">
        <v>1.0</v>
      </c>
      <c r="AA18" s="1">
        <v>0.0</v>
      </c>
      <c r="AB18" s="38">
        <v>0.0</v>
      </c>
      <c r="AC18" s="1">
        <v>0.0</v>
      </c>
      <c r="AD18" s="38">
        <v>0.0</v>
      </c>
      <c r="AE18" s="38">
        <v>0.0</v>
      </c>
      <c r="AF18" s="1">
        <v>0.5</v>
      </c>
      <c r="AG18" s="1">
        <v>0.0</v>
      </c>
      <c r="AH18" s="1">
        <v>0.0</v>
      </c>
      <c r="AI18" s="18">
        <f t="shared" si="1"/>
        <v>16.5</v>
      </c>
    </row>
    <row r="19">
      <c r="A19" s="64" t="s">
        <v>251</v>
      </c>
      <c r="B19" s="7" t="str">
        <f t="array" ref="B19">INDEX('Svi studenti'!$C$2:$C985,MATCH(A19, 'Svi studenti'!$B$2:$B985, 0))</f>
        <v>Стефановић, Јована</v>
      </c>
      <c r="C19" s="49" t="str">
        <f t="array" ref="C19">iferror(iNDEX('Svi studenti'!$G$2:$G985,MATCH(A19, 'Svi studenti'!$B$2:$B985, 0)),"---")</f>
        <v>3и2а</v>
      </c>
      <c r="D19" s="1">
        <v>2.0</v>
      </c>
      <c r="E19" s="1">
        <v>2.5</v>
      </c>
      <c r="F19" s="1">
        <v>0.0</v>
      </c>
      <c r="G19" s="1">
        <v>0.0</v>
      </c>
      <c r="H19" s="1">
        <v>0.0</v>
      </c>
      <c r="I19" s="61">
        <v>1.0</v>
      </c>
      <c r="J19" s="1">
        <v>0.0</v>
      </c>
      <c r="K19" s="1">
        <v>0.0</v>
      </c>
      <c r="L19" s="1">
        <v>0.0</v>
      </c>
      <c r="M19" s="1">
        <v>0.0</v>
      </c>
      <c r="N19" s="1">
        <v>0.0</v>
      </c>
      <c r="O19" s="1">
        <v>0.0</v>
      </c>
      <c r="P19" s="1">
        <v>0.0</v>
      </c>
      <c r="Q19" s="61">
        <v>1.0</v>
      </c>
      <c r="R19" s="1">
        <v>0.0</v>
      </c>
      <c r="S19" s="1">
        <v>0.0</v>
      </c>
      <c r="T19" s="1">
        <v>0.0</v>
      </c>
      <c r="U19" s="38">
        <v>0.0</v>
      </c>
      <c r="V19" s="1">
        <v>0.0</v>
      </c>
      <c r="W19" s="1">
        <v>0.0</v>
      </c>
      <c r="X19" s="1">
        <v>0.0</v>
      </c>
      <c r="Y19" s="38">
        <v>0.0</v>
      </c>
      <c r="Z19" s="1">
        <v>1.0</v>
      </c>
      <c r="AA19" s="1">
        <v>0.0</v>
      </c>
      <c r="AB19" s="38">
        <v>0.0</v>
      </c>
      <c r="AC19" s="1">
        <v>0.0</v>
      </c>
      <c r="AD19" s="38">
        <v>0.0</v>
      </c>
      <c r="AE19" s="38">
        <v>0.0</v>
      </c>
      <c r="AF19" s="1">
        <v>0.0</v>
      </c>
      <c r="AG19" s="1">
        <v>0.0</v>
      </c>
      <c r="AH19" s="1">
        <v>0.0</v>
      </c>
      <c r="AI19" s="18">
        <f t="shared" si="1"/>
        <v>7.5</v>
      </c>
    </row>
    <row r="20">
      <c r="A20" s="62" t="s">
        <v>223</v>
      </c>
      <c r="B20" s="63" t="str">
        <f t="array" ref="B20">INDEX('Svi studenti'!$C$2:$C985,MATCH(A20, 'Svi studenti'!$B$2:$B985, 0))</f>
        <v>Протић, Мина</v>
      </c>
      <c r="C20" s="53" t="str">
        <f t="array" ref="C20">iferror(iNDEX('Svi studenti'!$G$2:$G985,MATCH(A20, 'Svi studenti'!$B$2:$B985, 0)),"---")</f>
        <v>3и2б</v>
      </c>
      <c r="D20" s="1">
        <v>2.0</v>
      </c>
      <c r="E20" s="1">
        <v>5.0</v>
      </c>
      <c r="F20" s="1">
        <v>1.0</v>
      </c>
      <c r="G20" s="1">
        <v>0.0</v>
      </c>
      <c r="H20" s="1">
        <v>0.0</v>
      </c>
      <c r="I20" s="61">
        <v>3.0</v>
      </c>
      <c r="J20" s="1">
        <v>2.0</v>
      </c>
      <c r="K20" s="1">
        <v>0.0</v>
      </c>
      <c r="L20" s="1">
        <v>0.0</v>
      </c>
      <c r="M20" s="1">
        <v>0.0</v>
      </c>
      <c r="N20" s="1">
        <v>0.0</v>
      </c>
      <c r="O20" s="1">
        <v>0.0</v>
      </c>
      <c r="P20" s="1">
        <v>0.0</v>
      </c>
      <c r="Q20" s="61">
        <v>3.0</v>
      </c>
      <c r="R20" s="1">
        <v>1.0</v>
      </c>
      <c r="S20" s="1">
        <v>0.0</v>
      </c>
      <c r="T20" s="1">
        <v>0.0</v>
      </c>
      <c r="U20" s="38">
        <v>0.0</v>
      </c>
      <c r="V20" s="1">
        <v>3.0</v>
      </c>
      <c r="W20" s="1">
        <v>1.0</v>
      </c>
      <c r="X20" s="1">
        <v>0.0</v>
      </c>
      <c r="Y20" s="38">
        <v>0.0</v>
      </c>
      <c r="Z20" s="1">
        <v>2.0</v>
      </c>
      <c r="AA20" s="1">
        <v>0.0</v>
      </c>
      <c r="AB20" s="38">
        <v>0.0</v>
      </c>
      <c r="AC20" s="1">
        <v>0.0</v>
      </c>
      <c r="AD20" s="38">
        <v>0.0</v>
      </c>
      <c r="AE20" s="38">
        <v>0.0</v>
      </c>
      <c r="AF20" s="1">
        <v>0.5</v>
      </c>
      <c r="AG20" s="1">
        <v>0.0</v>
      </c>
      <c r="AH20" s="1">
        <v>0.0</v>
      </c>
      <c r="AI20" s="18">
        <f t="shared" si="1"/>
        <v>23.5</v>
      </c>
    </row>
    <row r="21">
      <c r="A21" s="62" t="s">
        <v>191</v>
      </c>
      <c r="B21" s="63" t="str">
        <f t="array" ref="B21">INDEX('Svi studenti'!$C$2:$C985,MATCH(A21, 'Svi studenti'!$B$2:$B985, 0))</f>
        <v>Вуковић, Јана</v>
      </c>
      <c r="C21" s="53" t="str">
        <f t="array" ref="C21">iferror(iNDEX('Svi studenti'!$G$2:$G985,MATCH(A21, 'Svi studenti'!$B$2:$B985, 0)),"---")</f>
        <v>3и2б</v>
      </c>
      <c r="D21" s="1">
        <v>2.0</v>
      </c>
      <c r="E21" s="1">
        <v>2.0</v>
      </c>
      <c r="F21" s="1">
        <v>3.0</v>
      </c>
      <c r="G21" s="1">
        <v>1.0</v>
      </c>
      <c r="H21" s="1">
        <v>0.0</v>
      </c>
      <c r="I21" s="61">
        <v>0.0</v>
      </c>
      <c r="J21" s="1">
        <v>2.0</v>
      </c>
      <c r="K21" s="1">
        <v>0.25</v>
      </c>
      <c r="L21" s="1">
        <v>0.25</v>
      </c>
      <c r="M21" s="1">
        <v>0.0</v>
      </c>
      <c r="N21" s="1">
        <v>0.25</v>
      </c>
      <c r="O21" s="1">
        <v>0.25</v>
      </c>
      <c r="P21" s="1">
        <v>0.0</v>
      </c>
      <c r="Q21" s="61">
        <v>0.0</v>
      </c>
      <c r="R21" s="1">
        <v>1.0</v>
      </c>
      <c r="S21" s="1">
        <v>0.25</v>
      </c>
      <c r="T21" s="1">
        <v>0.25</v>
      </c>
      <c r="U21" s="38">
        <v>0.25</v>
      </c>
      <c r="V21" s="1">
        <v>0.0</v>
      </c>
      <c r="W21" s="1">
        <v>1.0</v>
      </c>
      <c r="X21" s="1">
        <v>0.25</v>
      </c>
      <c r="Y21" s="38">
        <v>0.0</v>
      </c>
      <c r="Z21" s="1">
        <v>1.0</v>
      </c>
      <c r="AA21" s="1">
        <v>0.25</v>
      </c>
      <c r="AB21" s="38">
        <v>0.0</v>
      </c>
      <c r="AC21" s="1">
        <v>0.0</v>
      </c>
      <c r="AD21" s="38">
        <v>0.0</v>
      </c>
      <c r="AE21" s="38">
        <v>1.0</v>
      </c>
      <c r="AF21" s="1">
        <v>0.5</v>
      </c>
      <c r="AG21" s="1">
        <v>0.5</v>
      </c>
      <c r="AH21" s="1">
        <v>0.5</v>
      </c>
      <c r="AI21" s="18">
        <f t="shared" si="1"/>
        <v>17.75</v>
      </c>
    </row>
    <row r="22">
      <c r="A22" s="62" t="s">
        <v>252</v>
      </c>
      <c r="B22" s="63" t="str">
        <f t="array" ref="B22">INDEX('Svi studenti'!$C$2:$C985,MATCH(A22, 'Svi studenti'!$B$2:$B985, 0))</f>
        <v>Стефановић, Огњен</v>
      </c>
      <c r="C22" s="53" t="str">
        <f t="array" ref="C22">iferror(iNDEX('Svi studenti'!$G$2:$G985,MATCH(A22, 'Svi studenti'!$B$2:$B985, 0)),"---")</f>
        <v>3и2б</v>
      </c>
      <c r="D22" s="1">
        <v>2.0</v>
      </c>
      <c r="E22" s="1">
        <v>3.0</v>
      </c>
      <c r="F22" s="1">
        <v>1.0</v>
      </c>
      <c r="G22" s="1">
        <v>1.0</v>
      </c>
      <c r="H22" s="1">
        <v>0.5</v>
      </c>
      <c r="I22" s="61">
        <v>3.0</v>
      </c>
      <c r="J22" s="1">
        <v>2.0</v>
      </c>
      <c r="K22" s="1">
        <v>0.4</v>
      </c>
      <c r="L22" s="1">
        <v>0.4</v>
      </c>
      <c r="M22" s="1">
        <v>0.4</v>
      </c>
      <c r="N22" s="1">
        <v>0.4</v>
      </c>
      <c r="O22" s="1">
        <v>0.4</v>
      </c>
      <c r="P22" s="1">
        <v>0.4</v>
      </c>
      <c r="Q22" s="61">
        <v>3.0</v>
      </c>
      <c r="R22" s="1">
        <v>1.0</v>
      </c>
      <c r="S22" s="1">
        <v>0.4</v>
      </c>
      <c r="T22" s="1">
        <v>0.4</v>
      </c>
      <c r="U22" s="38">
        <v>0.4</v>
      </c>
      <c r="V22" s="1">
        <v>3.0</v>
      </c>
      <c r="W22" s="1">
        <v>0.0</v>
      </c>
      <c r="X22" s="1">
        <v>0.4</v>
      </c>
      <c r="Y22" s="38">
        <v>0.4</v>
      </c>
      <c r="Z22" s="1">
        <v>2.0</v>
      </c>
      <c r="AA22" s="1">
        <v>0.4</v>
      </c>
      <c r="AB22" s="38">
        <v>0.4</v>
      </c>
      <c r="AC22" s="1">
        <v>0.0</v>
      </c>
      <c r="AD22" s="38">
        <v>0.0</v>
      </c>
      <c r="AE22" s="38">
        <v>0.0</v>
      </c>
      <c r="AF22" s="1">
        <v>0.4</v>
      </c>
      <c r="AG22" s="1">
        <v>1.0</v>
      </c>
      <c r="AH22" s="1">
        <v>2.0</v>
      </c>
      <c r="AI22" s="18">
        <f t="shared" si="1"/>
        <v>30.1</v>
      </c>
    </row>
    <row r="23">
      <c r="A23" s="64" t="s">
        <v>218</v>
      </c>
      <c r="B23" s="7" t="str">
        <f t="array" ref="B23">INDEX('Svi studenti'!$C$2:$C985,MATCH(A23, 'Svi studenti'!$B$2:$B985, 0))</f>
        <v>Стублинчевић, Александра</v>
      </c>
      <c r="C23" s="53" t="str">
        <f t="array" ref="C23">iferror(iNDEX('Svi studenti'!$G$2:$G985,MATCH(A23, 'Svi studenti'!$B$2:$B985, 0)),"---")</f>
        <v>3и2б</v>
      </c>
      <c r="D23" s="1">
        <v>2.0</v>
      </c>
      <c r="E23" s="1">
        <v>5.0</v>
      </c>
      <c r="F23" s="1">
        <v>3.0</v>
      </c>
      <c r="G23" s="1">
        <v>0.0</v>
      </c>
      <c r="H23" s="1">
        <v>0.0</v>
      </c>
      <c r="I23" s="61">
        <v>3.0</v>
      </c>
      <c r="J23" s="1">
        <v>2.0</v>
      </c>
      <c r="K23" s="1">
        <v>0.25</v>
      </c>
      <c r="L23" s="1">
        <v>0.25</v>
      </c>
      <c r="M23" s="1">
        <v>0.25</v>
      </c>
      <c r="N23" s="1">
        <v>0.25</v>
      </c>
      <c r="O23" s="1">
        <v>0.25</v>
      </c>
      <c r="P23" s="1">
        <v>0.0</v>
      </c>
      <c r="Q23" s="61">
        <v>3.0</v>
      </c>
      <c r="R23" s="1">
        <v>1.0</v>
      </c>
      <c r="S23" s="1">
        <v>0.25</v>
      </c>
      <c r="T23" s="1">
        <v>0.25</v>
      </c>
      <c r="U23" s="38">
        <v>0.25</v>
      </c>
      <c r="V23" s="1">
        <v>3.0</v>
      </c>
      <c r="W23" s="1">
        <v>1.0</v>
      </c>
      <c r="X23" s="1">
        <v>0.25</v>
      </c>
      <c r="Y23" s="38">
        <v>0.25</v>
      </c>
      <c r="Z23" s="1">
        <v>1.0</v>
      </c>
      <c r="AA23" s="1">
        <v>0.5</v>
      </c>
      <c r="AB23" s="38">
        <v>0.0</v>
      </c>
      <c r="AC23" s="1">
        <v>0.0</v>
      </c>
      <c r="AD23" s="38">
        <v>0.0</v>
      </c>
      <c r="AE23" s="38">
        <v>0.0</v>
      </c>
      <c r="AF23" s="1">
        <v>0.5</v>
      </c>
      <c r="AG23" s="1">
        <v>0.0</v>
      </c>
      <c r="AH23" s="1">
        <v>0.0</v>
      </c>
      <c r="AI23" s="18">
        <f t="shared" si="1"/>
        <v>27.5</v>
      </c>
    </row>
    <row r="24">
      <c r="A24" s="65"/>
      <c r="B24" s="63"/>
      <c r="I24" s="3"/>
      <c r="Q24" s="3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8"/>
    </row>
    <row r="25">
      <c r="A25" s="60"/>
      <c r="I25" s="3"/>
      <c r="Q25" s="3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</row>
    <row r="26">
      <c r="A26" s="60"/>
      <c r="I26" s="3"/>
      <c r="Q26" s="3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</row>
    <row r="27">
      <c r="A27" s="66"/>
      <c r="B27" s="63"/>
      <c r="I27" s="3"/>
      <c r="Q27" s="3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</row>
    <row r="28">
      <c r="A28" s="66"/>
      <c r="B28" s="63"/>
      <c r="I28" s="3"/>
      <c r="Q28" s="3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</row>
    <row r="29">
      <c r="A29" s="3"/>
      <c r="B29" s="11"/>
      <c r="H29" s="3"/>
      <c r="L29" s="3"/>
      <c r="Q29" s="3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</row>
    <row r="30">
      <c r="A30" s="3"/>
      <c r="B30" s="11"/>
      <c r="H30" s="3"/>
      <c r="L30" s="3"/>
      <c r="Q30" s="3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</row>
    <row r="31">
      <c r="A31" s="3"/>
      <c r="B31" s="11"/>
      <c r="H31" s="3"/>
      <c r="L31" s="3"/>
      <c r="Q31" s="3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</row>
    <row r="32">
      <c r="A32" s="3"/>
      <c r="B32" s="11"/>
      <c r="H32" s="3"/>
      <c r="L32" s="3"/>
      <c r="Q32" s="3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</row>
    <row r="33">
      <c r="A33" s="3"/>
      <c r="B33" s="11"/>
      <c r="H33" s="3"/>
      <c r="L33" s="3"/>
      <c r="Q33" s="3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</row>
    <row r="34">
      <c r="A34" s="3"/>
      <c r="B34" s="11"/>
      <c r="H34" s="3"/>
      <c r="L34" s="3"/>
      <c r="Q34" s="3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</row>
    <row r="35">
      <c r="A35" s="3"/>
      <c r="B35" s="11"/>
      <c r="H35" s="3"/>
      <c r="L35" s="3"/>
      <c r="Q35" s="3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</row>
    <row r="36">
      <c r="A36" s="3"/>
      <c r="B36" s="11"/>
      <c r="H36" s="3"/>
      <c r="L36" s="3"/>
      <c r="Q36" s="3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</row>
    <row r="37">
      <c r="A37" s="3"/>
      <c r="B37" s="11"/>
      <c r="H37" s="3"/>
      <c r="L37" s="3"/>
      <c r="Q37" s="3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</row>
    <row r="38">
      <c r="A38" s="3"/>
      <c r="B38" s="11"/>
      <c r="H38" s="3"/>
      <c r="L38" s="3"/>
      <c r="Q38" s="3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</row>
    <row r="39">
      <c r="A39" s="3"/>
      <c r="B39" s="11"/>
      <c r="H39" s="3"/>
      <c r="L39" s="3"/>
      <c r="Q39" s="3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</row>
    <row r="40">
      <c r="A40" s="3"/>
      <c r="B40" s="11"/>
      <c r="H40" s="3"/>
      <c r="L40" s="3"/>
      <c r="Q40" s="3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</row>
    <row r="41">
      <c r="A41" s="3"/>
      <c r="B41" s="11"/>
      <c r="H41" s="3"/>
      <c r="L41" s="3"/>
      <c r="Q41" s="3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</row>
    <row r="42">
      <c r="A42" s="3"/>
      <c r="B42" s="11"/>
      <c r="H42" s="3"/>
      <c r="L42" s="3"/>
      <c r="Q42" s="3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</row>
    <row r="43">
      <c r="A43" s="3"/>
      <c r="B43" s="11"/>
      <c r="H43" s="3"/>
      <c r="L43" s="3"/>
      <c r="Q43" s="3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</row>
    <row r="44">
      <c r="A44" s="3"/>
      <c r="B44" s="11"/>
      <c r="H44" s="3"/>
      <c r="L44" s="3"/>
      <c r="Q44" s="3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</row>
    <row r="45">
      <c r="B45" s="11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</row>
    <row r="46">
      <c r="B46" s="11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</row>
    <row r="47">
      <c r="B47" s="11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</row>
    <row r="48">
      <c r="B48" s="11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</row>
    <row r="49">
      <c r="B49" s="11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</row>
    <row r="50">
      <c r="B50" s="11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</row>
    <row r="51">
      <c r="B51" s="11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</row>
    <row r="52">
      <c r="B52" s="11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</row>
    <row r="53">
      <c r="B53" s="11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</row>
    <row r="54">
      <c r="B54" s="11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</row>
    <row r="55"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</row>
    <row r="56"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</row>
    <row r="57"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</row>
    <row r="58"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</row>
    <row r="59"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</row>
    <row r="60"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</row>
    <row r="61"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</row>
    <row r="62"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</row>
    <row r="63"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</row>
    <row r="64"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</row>
    <row r="65"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</row>
    <row r="66"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</row>
    <row r="67"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</row>
    <row r="68"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</row>
    <row r="69"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</row>
    <row r="70"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</row>
    <row r="71"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</row>
    <row r="72"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</row>
    <row r="73"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</row>
    <row r="74"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</row>
    <row r="75"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</row>
    <row r="76"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</row>
    <row r="77"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</row>
    <row r="78"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</row>
    <row r="79"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</row>
    <row r="80"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</row>
    <row r="81"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</row>
    <row r="82"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</row>
    <row r="83"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</row>
    <row r="84"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</row>
    <row r="85"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</row>
    <row r="86"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</row>
    <row r="87"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</row>
    <row r="88"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</row>
    <row r="89"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</row>
    <row r="90"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</row>
    <row r="91"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</row>
    <row r="92"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</row>
    <row r="93"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</row>
    <row r="94"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</row>
    <row r="95"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</row>
    <row r="96"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</row>
    <row r="97"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</row>
    <row r="98"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</row>
    <row r="99"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</row>
    <row r="100"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</row>
    <row r="101"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</row>
    <row r="102"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</row>
    <row r="103"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</row>
    <row r="104"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</row>
    <row r="105"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</row>
    <row r="106"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</row>
    <row r="107"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</row>
    <row r="108"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</row>
    <row r="109"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</row>
    <row r="110"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</row>
    <row r="111"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</row>
    <row r="112"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</row>
    <row r="113"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</row>
    <row r="114"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</row>
    <row r="115"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</row>
    <row r="116"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</row>
    <row r="117"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</row>
    <row r="118"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</row>
    <row r="119"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</row>
    <row r="120"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</row>
    <row r="121"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</row>
    <row r="122"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</row>
    <row r="123"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</row>
    <row r="124"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</row>
    <row r="125"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</row>
    <row r="126"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</row>
    <row r="127"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</row>
    <row r="128"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</row>
    <row r="129"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</row>
    <row r="130"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</row>
    <row r="131"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</row>
    <row r="132"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</row>
    <row r="133"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</row>
    <row r="134"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</row>
    <row r="135"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</row>
    <row r="136"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</row>
    <row r="137"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</row>
    <row r="138"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</row>
    <row r="139"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</row>
    <row r="140"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</row>
    <row r="141"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</row>
    <row r="142"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</row>
    <row r="143"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</row>
    <row r="144"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</row>
    <row r="145"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</row>
    <row r="146"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</row>
    <row r="147"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</row>
    <row r="148"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</row>
    <row r="149"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</row>
    <row r="150"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</row>
    <row r="151"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</row>
    <row r="152"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</row>
    <row r="153"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</row>
    <row r="154"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</row>
    <row r="155"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</row>
    <row r="156"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</row>
    <row r="157"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</row>
    <row r="158"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</row>
    <row r="159"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</row>
    <row r="160"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</row>
    <row r="161"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</row>
    <row r="162"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</row>
    <row r="163"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</row>
    <row r="164"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</row>
    <row r="165"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</row>
    <row r="166"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</row>
    <row r="167"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</row>
    <row r="168"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</row>
    <row r="169"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</row>
    <row r="170"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</row>
    <row r="171"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</row>
    <row r="172"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</row>
    <row r="173"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</row>
    <row r="174"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</row>
    <row r="175"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</row>
    <row r="176"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</row>
    <row r="177"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</row>
    <row r="178"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</row>
    <row r="179"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</row>
    <row r="180"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</row>
    <row r="181"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</row>
    <row r="182"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</row>
    <row r="183"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</row>
    <row r="184"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</row>
    <row r="185"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</row>
    <row r="186"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</row>
    <row r="187"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</row>
    <row r="188"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</row>
    <row r="189"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</row>
    <row r="190"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</row>
    <row r="191"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</row>
    <row r="192"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</row>
    <row r="193"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</row>
    <row r="194"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</row>
    <row r="195"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</row>
    <row r="196"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</row>
    <row r="197"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</row>
    <row r="198"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</row>
    <row r="199"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</row>
    <row r="200"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</row>
    <row r="201"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</row>
    <row r="202"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</row>
    <row r="203"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</row>
    <row r="204"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</row>
    <row r="205"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</row>
    <row r="206"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</row>
    <row r="207"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</row>
    <row r="208"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</row>
    <row r="209"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</row>
    <row r="210"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</row>
    <row r="211"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</row>
    <row r="212"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</row>
    <row r="213"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</row>
    <row r="214"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</row>
    <row r="215"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</row>
    <row r="216"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</row>
    <row r="217"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</row>
    <row r="218"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</row>
    <row r="219"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</row>
    <row r="220"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</row>
    <row r="221"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</row>
    <row r="222"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</row>
    <row r="223"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</row>
    <row r="224"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</row>
    <row r="225"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</row>
    <row r="226"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</row>
    <row r="227"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</row>
    <row r="228"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</row>
    <row r="229"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</row>
    <row r="230"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</row>
    <row r="231"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</row>
    <row r="232"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</row>
    <row r="233"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</row>
    <row r="234"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</row>
    <row r="235"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</row>
    <row r="236"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</row>
    <row r="237"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</row>
    <row r="238"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</row>
    <row r="239"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</row>
    <row r="240"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</row>
    <row r="241"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</row>
    <row r="242"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</row>
    <row r="243"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</row>
    <row r="244"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</row>
    <row r="245"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</row>
    <row r="246"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</row>
    <row r="247"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</row>
    <row r="248"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</row>
    <row r="249"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</row>
    <row r="250"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</row>
    <row r="251"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</row>
    <row r="252"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</row>
    <row r="253"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</row>
    <row r="254"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</row>
    <row r="255"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</row>
    <row r="256"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</row>
    <row r="257"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</row>
    <row r="258"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</row>
    <row r="259"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</row>
    <row r="260"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</row>
    <row r="261"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</row>
    <row r="262"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</row>
    <row r="263"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</row>
    <row r="264"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</row>
    <row r="265"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</row>
    <row r="266"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</row>
    <row r="267"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</row>
    <row r="268"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</row>
    <row r="269"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</row>
    <row r="270"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</row>
    <row r="271"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</row>
    <row r="272"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</row>
    <row r="273"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</row>
    <row r="274"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</row>
    <row r="275"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</row>
    <row r="276"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</row>
    <row r="277"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</row>
    <row r="278"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</row>
    <row r="279"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</row>
    <row r="280"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</row>
    <row r="281"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</row>
    <row r="282"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</row>
    <row r="283"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</row>
    <row r="284"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</row>
    <row r="285"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</row>
    <row r="286"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</row>
    <row r="287"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</row>
    <row r="288"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</row>
    <row r="289"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</row>
    <row r="290"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</row>
    <row r="291"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</row>
    <row r="292"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</row>
    <row r="293"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</row>
    <row r="294"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</row>
    <row r="295"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</row>
    <row r="296"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</row>
    <row r="297"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</row>
    <row r="298"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</row>
    <row r="299"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</row>
    <row r="300"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</row>
    <row r="301"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</row>
    <row r="302"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</row>
    <row r="303"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</row>
    <row r="304"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</row>
    <row r="305"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</row>
    <row r="306"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</row>
    <row r="307"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</row>
    <row r="308"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</row>
    <row r="309"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</row>
    <row r="310"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</row>
    <row r="311"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</row>
    <row r="312"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</row>
    <row r="313"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</row>
    <row r="314"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</row>
    <row r="315"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</row>
    <row r="316"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</row>
    <row r="317"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</row>
    <row r="318"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</row>
    <row r="319"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</row>
    <row r="320"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</row>
    <row r="321"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</row>
    <row r="322"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</row>
    <row r="323"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</row>
    <row r="324"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</row>
    <row r="325"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</row>
    <row r="326"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</row>
    <row r="327"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</row>
    <row r="328"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</row>
    <row r="329"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</row>
    <row r="330"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</row>
    <row r="331"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</row>
    <row r="332"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</row>
    <row r="333"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  <c r="AH333" s="18"/>
    </row>
    <row r="334"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  <c r="AH334" s="18"/>
    </row>
    <row r="335"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18"/>
    </row>
    <row r="336"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</row>
    <row r="337"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</row>
    <row r="338"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</row>
    <row r="339"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</row>
    <row r="340"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</row>
    <row r="341"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</row>
    <row r="342"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</row>
    <row r="343"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  <c r="AH343" s="18"/>
    </row>
    <row r="344"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</row>
    <row r="345"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</row>
    <row r="346"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  <c r="AG346" s="18"/>
      <c r="AH346" s="18"/>
    </row>
    <row r="347"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18"/>
    </row>
    <row r="348"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  <c r="AH348" s="18"/>
    </row>
    <row r="349"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  <c r="AH349" s="18"/>
    </row>
    <row r="350"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</row>
    <row r="351"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</row>
    <row r="352"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</row>
    <row r="353">
      <c r="V353" s="18"/>
      <c r="W353" s="18"/>
      <c r="X353" s="18"/>
      <c r="Y353" s="18"/>
      <c r="Z353" s="18"/>
      <c r="AA353" s="18"/>
      <c r="AB353" s="18"/>
      <c r="AC353" s="18"/>
      <c r="AD353" s="18"/>
      <c r="AE353" s="18"/>
      <c r="AF353" s="18"/>
      <c r="AG353" s="18"/>
      <c r="AH353" s="18"/>
    </row>
    <row r="354">
      <c r="V354" s="18"/>
      <c r="W354" s="18"/>
      <c r="X354" s="18"/>
      <c r="Y354" s="18"/>
      <c r="Z354" s="18"/>
      <c r="AA354" s="18"/>
      <c r="AB354" s="18"/>
      <c r="AC354" s="18"/>
      <c r="AD354" s="18"/>
      <c r="AE354" s="18"/>
      <c r="AF354" s="18"/>
      <c r="AG354" s="18"/>
      <c r="AH354" s="18"/>
    </row>
    <row r="355">
      <c r="V355" s="18"/>
      <c r="W355" s="18"/>
      <c r="X355" s="18"/>
      <c r="Y355" s="18"/>
      <c r="Z355" s="18"/>
      <c r="AA355" s="18"/>
      <c r="AB355" s="18"/>
      <c r="AC355" s="18"/>
      <c r="AD355" s="18"/>
      <c r="AE355" s="18"/>
      <c r="AF355" s="18"/>
      <c r="AG355" s="18"/>
      <c r="AH355" s="18"/>
    </row>
    <row r="356">
      <c r="V356" s="18"/>
      <c r="W356" s="18"/>
      <c r="X356" s="18"/>
      <c r="Y356" s="18"/>
      <c r="Z356" s="18"/>
      <c r="AA356" s="18"/>
      <c r="AB356" s="18"/>
      <c r="AC356" s="18"/>
      <c r="AD356" s="18"/>
      <c r="AE356" s="18"/>
      <c r="AF356" s="18"/>
      <c r="AG356" s="18"/>
      <c r="AH356" s="18"/>
    </row>
    <row r="357">
      <c r="V357" s="18"/>
      <c r="W357" s="18"/>
      <c r="X357" s="18"/>
      <c r="Y357" s="18"/>
      <c r="Z357" s="18"/>
      <c r="AA357" s="18"/>
      <c r="AB357" s="18"/>
      <c r="AC357" s="18"/>
      <c r="AD357" s="18"/>
      <c r="AE357" s="18"/>
      <c r="AF357" s="18"/>
      <c r="AG357" s="18"/>
      <c r="AH357" s="18"/>
    </row>
    <row r="358">
      <c r="V358" s="18"/>
      <c r="W358" s="18"/>
      <c r="X358" s="18"/>
      <c r="Y358" s="18"/>
      <c r="Z358" s="18"/>
      <c r="AA358" s="18"/>
      <c r="AB358" s="18"/>
      <c r="AC358" s="18"/>
      <c r="AD358" s="18"/>
      <c r="AE358" s="18"/>
      <c r="AF358" s="18"/>
      <c r="AG358" s="18"/>
      <c r="AH358" s="18"/>
    </row>
    <row r="359">
      <c r="V359" s="18"/>
      <c r="W359" s="18"/>
      <c r="X359" s="18"/>
      <c r="Y359" s="18"/>
      <c r="Z359" s="18"/>
      <c r="AA359" s="18"/>
      <c r="AB359" s="18"/>
      <c r="AC359" s="18"/>
      <c r="AD359" s="18"/>
      <c r="AE359" s="18"/>
      <c r="AF359" s="18"/>
      <c r="AG359" s="18"/>
      <c r="AH359" s="18"/>
    </row>
    <row r="360">
      <c r="V360" s="18"/>
      <c r="W360" s="18"/>
      <c r="X360" s="18"/>
      <c r="Y360" s="18"/>
      <c r="Z360" s="18"/>
      <c r="AA360" s="18"/>
      <c r="AB360" s="18"/>
      <c r="AC360" s="18"/>
      <c r="AD360" s="18"/>
      <c r="AE360" s="18"/>
      <c r="AF360" s="18"/>
      <c r="AG360" s="18"/>
      <c r="AH360" s="18"/>
    </row>
    <row r="361">
      <c r="V361" s="18"/>
      <c r="W361" s="18"/>
      <c r="X361" s="18"/>
      <c r="Y361" s="18"/>
      <c r="Z361" s="18"/>
      <c r="AA361" s="18"/>
      <c r="AB361" s="18"/>
      <c r="AC361" s="18"/>
      <c r="AD361" s="18"/>
      <c r="AE361" s="18"/>
      <c r="AF361" s="18"/>
      <c r="AG361" s="18"/>
      <c r="AH361" s="18"/>
    </row>
    <row r="362">
      <c r="V362" s="18"/>
      <c r="W362" s="18"/>
      <c r="X362" s="18"/>
      <c r="Y362" s="18"/>
      <c r="Z362" s="18"/>
      <c r="AA362" s="18"/>
      <c r="AB362" s="18"/>
      <c r="AC362" s="18"/>
      <c r="AD362" s="18"/>
      <c r="AE362" s="18"/>
      <c r="AF362" s="18"/>
      <c r="AG362" s="18"/>
      <c r="AH362" s="18"/>
    </row>
    <row r="363">
      <c r="V363" s="18"/>
      <c r="W363" s="18"/>
      <c r="X363" s="18"/>
      <c r="Y363" s="18"/>
      <c r="Z363" s="18"/>
      <c r="AA363" s="18"/>
      <c r="AB363" s="18"/>
      <c r="AC363" s="18"/>
      <c r="AD363" s="18"/>
      <c r="AE363" s="18"/>
      <c r="AF363" s="18"/>
      <c r="AG363" s="18"/>
      <c r="AH363" s="18"/>
    </row>
    <row r="364">
      <c r="V364" s="18"/>
      <c r="W364" s="18"/>
      <c r="X364" s="18"/>
      <c r="Y364" s="18"/>
      <c r="Z364" s="18"/>
      <c r="AA364" s="18"/>
      <c r="AB364" s="18"/>
      <c r="AC364" s="18"/>
      <c r="AD364" s="18"/>
      <c r="AE364" s="18"/>
      <c r="AF364" s="18"/>
      <c r="AG364" s="18"/>
      <c r="AH364" s="18"/>
    </row>
    <row r="365">
      <c r="V365" s="18"/>
      <c r="W365" s="18"/>
      <c r="X365" s="18"/>
      <c r="Y365" s="18"/>
      <c r="Z365" s="18"/>
      <c r="AA365" s="18"/>
      <c r="AB365" s="18"/>
      <c r="AC365" s="18"/>
      <c r="AD365" s="18"/>
      <c r="AE365" s="18"/>
      <c r="AF365" s="18"/>
      <c r="AG365" s="18"/>
      <c r="AH365" s="18"/>
    </row>
    <row r="366">
      <c r="V366" s="18"/>
      <c r="W366" s="18"/>
      <c r="X366" s="18"/>
      <c r="Y366" s="18"/>
      <c r="Z366" s="18"/>
      <c r="AA366" s="18"/>
      <c r="AB366" s="18"/>
      <c r="AC366" s="18"/>
      <c r="AD366" s="18"/>
      <c r="AE366" s="18"/>
      <c r="AF366" s="18"/>
      <c r="AG366" s="18"/>
      <c r="AH366" s="18"/>
    </row>
    <row r="367">
      <c r="V367" s="18"/>
      <c r="W367" s="18"/>
      <c r="X367" s="18"/>
      <c r="Y367" s="18"/>
      <c r="Z367" s="18"/>
      <c r="AA367" s="18"/>
      <c r="AB367" s="18"/>
      <c r="AC367" s="18"/>
      <c r="AD367" s="18"/>
      <c r="AE367" s="18"/>
      <c r="AF367" s="18"/>
      <c r="AG367" s="18"/>
      <c r="AH367" s="18"/>
    </row>
    <row r="368">
      <c r="V368" s="18"/>
      <c r="W368" s="18"/>
      <c r="X368" s="18"/>
      <c r="Y368" s="18"/>
      <c r="Z368" s="18"/>
      <c r="AA368" s="18"/>
      <c r="AB368" s="18"/>
      <c r="AC368" s="18"/>
      <c r="AD368" s="18"/>
      <c r="AE368" s="18"/>
      <c r="AF368" s="18"/>
      <c r="AG368" s="18"/>
      <c r="AH368" s="18"/>
    </row>
    <row r="369">
      <c r="V369" s="18"/>
      <c r="W369" s="18"/>
      <c r="X369" s="18"/>
      <c r="Y369" s="18"/>
      <c r="Z369" s="18"/>
      <c r="AA369" s="18"/>
      <c r="AB369" s="18"/>
      <c r="AC369" s="18"/>
      <c r="AD369" s="18"/>
      <c r="AE369" s="18"/>
      <c r="AF369" s="18"/>
      <c r="AG369" s="18"/>
      <c r="AH369" s="18"/>
    </row>
    <row r="370"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</row>
    <row r="371"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</row>
    <row r="372"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</row>
    <row r="373"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</row>
    <row r="374"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</row>
    <row r="375"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</row>
    <row r="376"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</row>
    <row r="377"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</row>
    <row r="378"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</row>
    <row r="379"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</row>
    <row r="380"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</row>
    <row r="381"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</row>
    <row r="382"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</row>
    <row r="383"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</row>
    <row r="384"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</row>
    <row r="385"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</row>
    <row r="386"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</row>
    <row r="387"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</row>
    <row r="388"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</row>
    <row r="389"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</row>
    <row r="390"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</row>
    <row r="391"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</row>
    <row r="392"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</row>
    <row r="393"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</row>
    <row r="394"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</row>
    <row r="395"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</row>
    <row r="396"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</row>
    <row r="397"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</row>
    <row r="398"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</row>
    <row r="399"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</row>
    <row r="400"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</row>
    <row r="401"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</row>
    <row r="402"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</row>
    <row r="403"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</row>
    <row r="404"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</row>
    <row r="405"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</row>
    <row r="406"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</row>
    <row r="407"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</row>
    <row r="408"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</row>
    <row r="409"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</row>
    <row r="410"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</row>
    <row r="411"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</row>
    <row r="412"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</row>
    <row r="413"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</row>
    <row r="414"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</row>
    <row r="415"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</row>
    <row r="416"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</row>
    <row r="417"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</row>
    <row r="418"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</row>
    <row r="419"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</row>
    <row r="420"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</row>
    <row r="421"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</row>
    <row r="422"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</row>
    <row r="423"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</row>
    <row r="424"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</row>
    <row r="425"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</row>
    <row r="426"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</row>
    <row r="427"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</row>
    <row r="428"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</row>
    <row r="429"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</row>
    <row r="430"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</row>
    <row r="431"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</row>
    <row r="432"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</row>
    <row r="433"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</row>
    <row r="434"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</row>
    <row r="435"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</row>
    <row r="436"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</row>
    <row r="437"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</row>
    <row r="438"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</row>
    <row r="439"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</row>
    <row r="440"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</row>
    <row r="441"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</row>
    <row r="442"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</row>
    <row r="443"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</row>
    <row r="444"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</row>
    <row r="445"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</row>
    <row r="446"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</row>
    <row r="447"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</row>
    <row r="448"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</row>
    <row r="449"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</row>
    <row r="450"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</row>
    <row r="451"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</row>
    <row r="452"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</row>
    <row r="453"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</row>
    <row r="454"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</row>
    <row r="455"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</row>
    <row r="456"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</row>
    <row r="457"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</row>
    <row r="458"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</row>
    <row r="459"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</row>
    <row r="460"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</row>
    <row r="461"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</row>
    <row r="462"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</row>
    <row r="463"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</row>
    <row r="464"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</row>
    <row r="465"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</row>
    <row r="466"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</row>
    <row r="467"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</row>
    <row r="468"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</row>
    <row r="469"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</row>
    <row r="470"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</row>
    <row r="471"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</row>
    <row r="472"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</row>
    <row r="473"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</row>
    <row r="474"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</row>
    <row r="475"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</row>
    <row r="476"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</row>
    <row r="477"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</row>
    <row r="478"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</row>
    <row r="479"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</row>
    <row r="480"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</row>
    <row r="481"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</row>
    <row r="482"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</row>
    <row r="483"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</row>
    <row r="484"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</row>
    <row r="485"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</row>
    <row r="486"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</row>
    <row r="487"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</row>
    <row r="488"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</row>
    <row r="489"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</row>
    <row r="490"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</row>
    <row r="491"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</row>
    <row r="492"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</row>
    <row r="493"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</row>
    <row r="494"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</row>
    <row r="495"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</row>
    <row r="496"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</row>
    <row r="497"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</row>
    <row r="498"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</row>
    <row r="499"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</row>
    <row r="500"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</row>
    <row r="501">
      <c r="V501" s="18"/>
      <c r="W501" s="18"/>
      <c r="X501" s="18"/>
      <c r="Y501" s="18"/>
      <c r="Z501" s="18"/>
      <c r="AA501" s="18"/>
      <c r="AB501" s="18"/>
      <c r="AC501" s="18"/>
      <c r="AD501" s="18"/>
      <c r="AE501" s="18"/>
      <c r="AF501" s="18"/>
      <c r="AG501" s="18"/>
      <c r="AH501" s="18"/>
    </row>
    <row r="502">
      <c r="V502" s="18"/>
      <c r="W502" s="18"/>
      <c r="X502" s="18"/>
      <c r="Y502" s="18"/>
      <c r="Z502" s="18"/>
      <c r="AA502" s="18"/>
      <c r="AB502" s="18"/>
      <c r="AC502" s="18"/>
      <c r="AD502" s="18"/>
      <c r="AE502" s="18"/>
      <c r="AF502" s="18"/>
      <c r="AG502" s="18"/>
      <c r="AH502" s="18"/>
    </row>
    <row r="503">
      <c r="V503" s="18"/>
      <c r="W503" s="18"/>
      <c r="X503" s="18"/>
      <c r="Y503" s="18"/>
      <c r="Z503" s="18"/>
      <c r="AA503" s="18"/>
      <c r="AB503" s="18"/>
      <c r="AC503" s="18"/>
      <c r="AD503" s="18"/>
      <c r="AE503" s="18"/>
      <c r="AF503" s="18"/>
      <c r="AG503" s="18"/>
      <c r="AH503" s="18"/>
    </row>
    <row r="504">
      <c r="V504" s="18"/>
      <c r="W504" s="18"/>
      <c r="X504" s="18"/>
      <c r="Y504" s="18"/>
      <c r="Z504" s="18"/>
      <c r="AA504" s="18"/>
      <c r="AB504" s="18"/>
      <c r="AC504" s="18"/>
      <c r="AD504" s="18"/>
      <c r="AE504" s="18"/>
      <c r="AF504" s="18"/>
      <c r="AG504" s="18"/>
      <c r="AH504" s="18"/>
    </row>
    <row r="505">
      <c r="V505" s="18"/>
      <c r="W505" s="18"/>
      <c r="X505" s="18"/>
      <c r="Y505" s="18"/>
      <c r="Z505" s="18"/>
      <c r="AA505" s="18"/>
      <c r="AB505" s="18"/>
      <c r="AC505" s="18"/>
      <c r="AD505" s="18"/>
      <c r="AE505" s="18"/>
      <c r="AF505" s="18"/>
      <c r="AG505" s="18"/>
      <c r="AH505" s="18"/>
    </row>
    <row r="506">
      <c r="V506" s="18"/>
      <c r="W506" s="18"/>
      <c r="X506" s="18"/>
      <c r="Y506" s="18"/>
      <c r="Z506" s="18"/>
      <c r="AA506" s="18"/>
      <c r="AB506" s="18"/>
      <c r="AC506" s="18"/>
      <c r="AD506" s="18"/>
      <c r="AE506" s="18"/>
      <c r="AF506" s="18"/>
      <c r="AG506" s="18"/>
      <c r="AH506" s="18"/>
    </row>
    <row r="507">
      <c r="V507" s="18"/>
      <c r="W507" s="18"/>
      <c r="X507" s="18"/>
      <c r="Y507" s="18"/>
      <c r="Z507" s="18"/>
      <c r="AA507" s="18"/>
      <c r="AB507" s="18"/>
      <c r="AC507" s="18"/>
      <c r="AD507" s="18"/>
      <c r="AE507" s="18"/>
      <c r="AF507" s="18"/>
      <c r="AG507" s="18"/>
      <c r="AH507" s="18"/>
    </row>
    <row r="508">
      <c r="V508" s="18"/>
      <c r="W508" s="18"/>
      <c r="X508" s="18"/>
      <c r="Y508" s="18"/>
      <c r="Z508" s="18"/>
      <c r="AA508" s="18"/>
      <c r="AB508" s="18"/>
      <c r="AC508" s="18"/>
      <c r="AD508" s="18"/>
      <c r="AE508" s="18"/>
      <c r="AF508" s="18"/>
      <c r="AG508" s="18"/>
      <c r="AH508" s="18"/>
    </row>
    <row r="509">
      <c r="V509" s="18"/>
      <c r="W509" s="18"/>
      <c r="X509" s="18"/>
      <c r="Y509" s="18"/>
      <c r="Z509" s="18"/>
      <c r="AA509" s="18"/>
      <c r="AB509" s="18"/>
      <c r="AC509" s="18"/>
      <c r="AD509" s="18"/>
      <c r="AE509" s="18"/>
      <c r="AF509" s="18"/>
      <c r="AG509" s="18"/>
      <c r="AH509" s="18"/>
    </row>
    <row r="510">
      <c r="V510" s="18"/>
      <c r="W510" s="18"/>
      <c r="X510" s="18"/>
      <c r="Y510" s="18"/>
      <c r="Z510" s="18"/>
      <c r="AA510" s="18"/>
      <c r="AB510" s="18"/>
      <c r="AC510" s="18"/>
      <c r="AD510" s="18"/>
      <c r="AE510" s="18"/>
      <c r="AF510" s="18"/>
      <c r="AG510" s="18"/>
      <c r="AH510" s="18"/>
    </row>
    <row r="511">
      <c r="V511" s="18"/>
      <c r="W511" s="18"/>
      <c r="X511" s="18"/>
      <c r="Y511" s="18"/>
      <c r="Z511" s="18"/>
      <c r="AA511" s="18"/>
      <c r="AB511" s="18"/>
      <c r="AC511" s="18"/>
      <c r="AD511" s="18"/>
      <c r="AE511" s="18"/>
      <c r="AF511" s="18"/>
      <c r="AG511" s="18"/>
      <c r="AH511" s="18"/>
    </row>
    <row r="512">
      <c r="V512" s="18"/>
      <c r="W512" s="18"/>
      <c r="X512" s="18"/>
      <c r="Y512" s="18"/>
      <c r="Z512" s="18"/>
      <c r="AA512" s="18"/>
      <c r="AB512" s="18"/>
      <c r="AC512" s="18"/>
      <c r="AD512" s="18"/>
      <c r="AE512" s="18"/>
      <c r="AF512" s="18"/>
      <c r="AG512" s="18"/>
      <c r="AH512" s="18"/>
    </row>
    <row r="513">
      <c r="V513" s="18"/>
      <c r="W513" s="18"/>
      <c r="X513" s="18"/>
      <c r="Y513" s="18"/>
      <c r="Z513" s="18"/>
      <c r="AA513" s="18"/>
      <c r="AB513" s="18"/>
      <c r="AC513" s="18"/>
      <c r="AD513" s="18"/>
      <c r="AE513" s="18"/>
      <c r="AF513" s="18"/>
      <c r="AG513" s="18"/>
      <c r="AH513" s="18"/>
    </row>
    <row r="514">
      <c r="V514" s="18"/>
      <c r="W514" s="18"/>
      <c r="X514" s="18"/>
      <c r="Y514" s="18"/>
      <c r="Z514" s="18"/>
      <c r="AA514" s="18"/>
      <c r="AB514" s="18"/>
      <c r="AC514" s="18"/>
      <c r="AD514" s="18"/>
      <c r="AE514" s="18"/>
      <c r="AF514" s="18"/>
      <c r="AG514" s="18"/>
      <c r="AH514" s="18"/>
    </row>
    <row r="515">
      <c r="V515" s="18"/>
      <c r="W515" s="18"/>
      <c r="X515" s="18"/>
      <c r="Y515" s="18"/>
      <c r="Z515" s="18"/>
      <c r="AA515" s="18"/>
      <c r="AB515" s="18"/>
      <c r="AC515" s="18"/>
      <c r="AD515" s="18"/>
      <c r="AE515" s="18"/>
      <c r="AF515" s="18"/>
      <c r="AG515" s="18"/>
      <c r="AH515" s="18"/>
    </row>
    <row r="516">
      <c r="V516" s="18"/>
      <c r="W516" s="18"/>
      <c r="X516" s="18"/>
      <c r="Y516" s="18"/>
      <c r="Z516" s="18"/>
      <c r="AA516" s="18"/>
      <c r="AB516" s="18"/>
      <c r="AC516" s="18"/>
      <c r="AD516" s="18"/>
      <c r="AE516" s="18"/>
      <c r="AF516" s="18"/>
      <c r="AG516" s="18"/>
      <c r="AH516" s="18"/>
    </row>
    <row r="517">
      <c r="V517" s="18"/>
      <c r="W517" s="18"/>
      <c r="X517" s="18"/>
      <c r="Y517" s="18"/>
      <c r="Z517" s="18"/>
      <c r="AA517" s="18"/>
      <c r="AB517" s="18"/>
      <c r="AC517" s="18"/>
      <c r="AD517" s="18"/>
      <c r="AE517" s="18"/>
      <c r="AF517" s="18"/>
      <c r="AG517" s="18"/>
      <c r="AH517" s="18"/>
    </row>
    <row r="518">
      <c r="V518" s="18"/>
      <c r="W518" s="18"/>
      <c r="X518" s="18"/>
      <c r="Y518" s="18"/>
      <c r="Z518" s="18"/>
      <c r="AA518" s="18"/>
      <c r="AB518" s="18"/>
      <c r="AC518" s="18"/>
      <c r="AD518" s="18"/>
      <c r="AE518" s="18"/>
      <c r="AF518" s="18"/>
      <c r="AG518" s="18"/>
      <c r="AH518" s="18"/>
    </row>
    <row r="519">
      <c r="V519" s="18"/>
      <c r="W519" s="18"/>
      <c r="X519" s="18"/>
      <c r="Y519" s="18"/>
      <c r="Z519" s="18"/>
      <c r="AA519" s="18"/>
      <c r="AB519" s="18"/>
      <c r="AC519" s="18"/>
      <c r="AD519" s="18"/>
      <c r="AE519" s="18"/>
      <c r="AF519" s="18"/>
      <c r="AG519" s="18"/>
      <c r="AH519" s="18"/>
    </row>
    <row r="520">
      <c r="V520" s="18"/>
      <c r="W520" s="18"/>
      <c r="X520" s="18"/>
      <c r="Y520" s="18"/>
      <c r="Z520" s="18"/>
      <c r="AA520" s="18"/>
      <c r="AB520" s="18"/>
      <c r="AC520" s="18"/>
      <c r="AD520" s="18"/>
      <c r="AE520" s="18"/>
      <c r="AF520" s="18"/>
      <c r="AG520" s="18"/>
      <c r="AH520" s="18"/>
    </row>
    <row r="521">
      <c r="V521" s="18"/>
      <c r="W521" s="18"/>
      <c r="X521" s="18"/>
      <c r="Y521" s="18"/>
      <c r="Z521" s="18"/>
      <c r="AA521" s="18"/>
      <c r="AB521" s="18"/>
      <c r="AC521" s="18"/>
      <c r="AD521" s="18"/>
      <c r="AE521" s="18"/>
      <c r="AF521" s="18"/>
      <c r="AG521" s="18"/>
      <c r="AH521" s="18"/>
    </row>
    <row r="522">
      <c r="V522" s="18"/>
      <c r="W522" s="18"/>
      <c r="X522" s="18"/>
      <c r="Y522" s="18"/>
      <c r="Z522" s="18"/>
      <c r="AA522" s="18"/>
      <c r="AB522" s="18"/>
      <c r="AC522" s="18"/>
      <c r="AD522" s="18"/>
      <c r="AE522" s="18"/>
      <c r="AF522" s="18"/>
      <c r="AG522" s="18"/>
      <c r="AH522" s="18"/>
    </row>
    <row r="523">
      <c r="V523" s="18"/>
      <c r="W523" s="18"/>
      <c r="X523" s="18"/>
      <c r="Y523" s="18"/>
      <c r="Z523" s="18"/>
      <c r="AA523" s="18"/>
      <c r="AB523" s="18"/>
      <c r="AC523" s="18"/>
      <c r="AD523" s="18"/>
      <c r="AE523" s="18"/>
      <c r="AF523" s="18"/>
      <c r="AG523" s="18"/>
      <c r="AH523" s="18"/>
    </row>
    <row r="524">
      <c r="V524" s="18"/>
      <c r="W524" s="18"/>
      <c r="X524" s="18"/>
      <c r="Y524" s="18"/>
      <c r="Z524" s="18"/>
      <c r="AA524" s="18"/>
      <c r="AB524" s="18"/>
      <c r="AC524" s="18"/>
      <c r="AD524" s="18"/>
      <c r="AE524" s="18"/>
      <c r="AF524" s="18"/>
      <c r="AG524" s="18"/>
      <c r="AH524" s="18"/>
    </row>
    <row r="525">
      <c r="V525" s="18"/>
      <c r="W525" s="18"/>
      <c r="X525" s="18"/>
      <c r="Y525" s="18"/>
      <c r="Z525" s="18"/>
      <c r="AA525" s="18"/>
      <c r="AB525" s="18"/>
      <c r="AC525" s="18"/>
      <c r="AD525" s="18"/>
      <c r="AE525" s="18"/>
      <c r="AF525" s="18"/>
      <c r="AG525" s="18"/>
      <c r="AH525" s="18"/>
    </row>
    <row r="526">
      <c r="V526" s="18"/>
      <c r="W526" s="18"/>
      <c r="X526" s="18"/>
      <c r="Y526" s="18"/>
      <c r="Z526" s="18"/>
      <c r="AA526" s="18"/>
      <c r="AB526" s="18"/>
      <c r="AC526" s="18"/>
      <c r="AD526" s="18"/>
      <c r="AE526" s="18"/>
      <c r="AF526" s="18"/>
      <c r="AG526" s="18"/>
      <c r="AH526" s="18"/>
    </row>
    <row r="527">
      <c r="V527" s="18"/>
      <c r="W527" s="18"/>
      <c r="X527" s="18"/>
      <c r="Y527" s="18"/>
      <c r="Z527" s="18"/>
      <c r="AA527" s="18"/>
      <c r="AB527" s="18"/>
      <c r="AC527" s="18"/>
      <c r="AD527" s="18"/>
      <c r="AE527" s="18"/>
      <c r="AF527" s="18"/>
      <c r="AG527" s="18"/>
      <c r="AH527" s="18"/>
    </row>
    <row r="528">
      <c r="V528" s="18"/>
      <c r="W528" s="18"/>
      <c r="X528" s="18"/>
      <c r="Y528" s="18"/>
      <c r="Z528" s="18"/>
      <c r="AA528" s="18"/>
      <c r="AB528" s="18"/>
      <c r="AC528" s="18"/>
      <c r="AD528" s="18"/>
      <c r="AE528" s="18"/>
      <c r="AF528" s="18"/>
      <c r="AG528" s="18"/>
      <c r="AH528" s="18"/>
    </row>
    <row r="529">
      <c r="V529" s="18"/>
      <c r="W529" s="18"/>
      <c r="X529" s="18"/>
      <c r="Y529" s="18"/>
      <c r="Z529" s="18"/>
      <c r="AA529" s="18"/>
      <c r="AB529" s="18"/>
      <c r="AC529" s="18"/>
      <c r="AD529" s="18"/>
      <c r="AE529" s="18"/>
      <c r="AF529" s="18"/>
      <c r="AG529" s="18"/>
      <c r="AH529" s="18"/>
    </row>
    <row r="530">
      <c r="V530" s="18"/>
      <c r="W530" s="18"/>
      <c r="X530" s="18"/>
      <c r="Y530" s="18"/>
      <c r="Z530" s="18"/>
      <c r="AA530" s="18"/>
      <c r="AB530" s="18"/>
      <c r="AC530" s="18"/>
      <c r="AD530" s="18"/>
      <c r="AE530" s="18"/>
      <c r="AF530" s="18"/>
      <c r="AG530" s="18"/>
      <c r="AH530" s="18"/>
    </row>
    <row r="531">
      <c r="V531" s="18"/>
      <c r="W531" s="18"/>
      <c r="X531" s="18"/>
      <c r="Y531" s="18"/>
      <c r="Z531" s="18"/>
      <c r="AA531" s="18"/>
      <c r="AB531" s="18"/>
      <c r="AC531" s="18"/>
      <c r="AD531" s="18"/>
      <c r="AE531" s="18"/>
      <c r="AF531" s="18"/>
      <c r="AG531" s="18"/>
      <c r="AH531" s="18"/>
    </row>
    <row r="532">
      <c r="V532" s="18"/>
      <c r="W532" s="18"/>
      <c r="X532" s="18"/>
      <c r="Y532" s="18"/>
      <c r="Z532" s="18"/>
      <c r="AA532" s="18"/>
      <c r="AB532" s="18"/>
      <c r="AC532" s="18"/>
      <c r="AD532" s="18"/>
      <c r="AE532" s="18"/>
      <c r="AF532" s="18"/>
      <c r="AG532" s="18"/>
      <c r="AH532" s="18"/>
    </row>
    <row r="533">
      <c r="V533" s="18"/>
      <c r="W533" s="18"/>
      <c r="X533" s="18"/>
      <c r="Y533" s="18"/>
      <c r="Z533" s="18"/>
      <c r="AA533" s="18"/>
      <c r="AB533" s="18"/>
      <c r="AC533" s="18"/>
      <c r="AD533" s="18"/>
      <c r="AE533" s="18"/>
      <c r="AF533" s="18"/>
      <c r="AG533" s="18"/>
      <c r="AH533" s="18"/>
    </row>
    <row r="534">
      <c r="V534" s="18"/>
      <c r="W534" s="18"/>
      <c r="X534" s="18"/>
      <c r="Y534" s="18"/>
      <c r="Z534" s="18"/>
      <c r="AA534" s="18"/>
      <c r="AB534" s="18"/>
      <c r="AC534" s="18"/>
      <c r="AD534" s="18"/>
      <c r="AE534" s="18"/>
      <c r="AF534" s="18"/>
      <c r="AG534" s="18"/>
      <c r="AH534" s="18"/>
    </row>
    <row r="535">
      <c r="V535" s="18"/>
      <c r="W535" s="18"/>
      <c r="X535" s="18"/>
      <c r="Y535" s="18"/>
      <c r="Z535" s="18"/>
      <c r="AA535" s="18"/>
      <c r="AB535" s="18"/>
      <c r="AC535" s="18"/>
      <c r="AD535" s="18"/>
      <c r="AE535" s="18"/>
      <c r="AF535" s="18"/>
      <c r="AG535" s="18"/>
      <c r="AH535" s="18"/>
    </row>
    <row r="536">
      <c r="V536" s="18"/>
      <c r="W536" s="18"/>
      <c r="X536" s="18"/>
      <c r="Y536" s="18"/>
      <c r="Z536" s="18"/>
      <c r="AA536" s="18"/>
      <c r="AB536" s="18"/>
      <c r="AC536" s="18"/>
      <c r="AD536" s="18"/>
      <c r="AE536" s="18"/>
      <c r="AF536" s="18"/>
      <c r="AG536" s="18"/>
      <c r="AH536" s="18"/>
    </row>
    <row r="537">
      <c r="V537" s="18"/>
      <c r="W537" s="18"/>
      <c r="X537" s="18"/>
      <c r="Y537" s="18"/>
      <c r="Z537" s="18"/>
      <c r="AA537" s="18"/>
      <c r="AB537" s="18"/>
      <c r="AC537" s="18"/>
      <c r="AD537" s="18"/>
      <c r="AE537" s="18"/>
      <c r="AF537" s="18"/>
      <c r="AG537" s="18"/>
      <c r="AH537" s="18"/>
    </row>
    <row r="538">
      <c r="V538" s="18"/>
      <c r="W538" s="18"/>
      <c r="X538" s="18"/>
      <c r="Y538" s="18"/>
      <c r="Z538" s="18"/>
      <c r="AA538" s="18"/>
      <c r="AB538" s="18"/>
      <c r="AC538" s="18"/>
      <c r="AD538" s="18"/>
      <c r="AE538" s="18"/>
      <c r="AF538" s="18"/>
      <c r="AG538" s="18"/>
      <c r="AH538" s="18"/>
    </row>
    <row r="539">
      <c r="V539" s="18"/>
      <c r="W539" s="18"/>
      <c r="X539" s="18"/>
      <c r="Y539" s="18"/>
      <c r="Z539" s="18"/>
      <c r="AA539" s="18"/>
      <c r="AB539" s="18"/>
      <c r="AC539" s="18"/>
      <c r="AD539" s="18"/>
      <c r="AE539" s="18"/>
      <c r="AF539" s="18"/>
      <c r="AG539" s="18"/>
      <c r="AH539" s="18"/>
    </row>
    <row r="540">
      <c r="V540" s="18"/>
      <c r="W540" s="18"/>
      <c r="X540" s="18"/>
      <c r="Y540" s="18"/>
      <c r="Z540" s="18"/>
      <c r="AA540" s="18"/>
      <c r="AB540" s="18"/>
      <c r="AC540" s="18"/>
      <c r="AD540" s="18"/>
      <c r="AE540" s="18"/>
      <c r="AF540" s="18"/>
      <c r="AG540" s="18"/>
      <c r="AH540" s="18"/>
    </row>
    <row r="541">
      <c r="V541" s="18"/>
      <c r="W541" s="18"/>
      <c r="X541" s="18"/>
      <c r="Y541" s="18"/>
      <c r="Z541" s="18"/>
      <c r="AA541" s="18"/>
      <c r="AB541" s="18"/>
      <c r="AC541" s="18"/>
      <c r="AD541" s="18"/>
      <c r="AE541" s="18"/>
      <c r="AF541" s="18"/>
      <c r="AG541" s="18"/>
      <c r="AH541" s="18"/>
    </row>
    <row r="542">
      <c r="V542" s="18"/>
      <c r="W542" s="18"/>
      <c r="X542" s="18"/>
      <c r="Y542" s="18"/>
      <c r="Z542" s="18"/>
      <c r="AA542" s="18"/>
      <c r="AB542" s="18"/>
      <c r="AC542" s="18"/>
      <c r="AD542" s="18"/>
      <c r="AE542" s="18"/>
      <c r="AF542" s="18"/>
      <c r="AG542" s="18"/>
      <c r="AH542" s="18"/>
    </row>
    <row r="543">
      <c r="V543" s="18"/>
      <c r="W543" s="18"/>
      <c r="X543" s="18"/>
      <c r="Y543" s="18"/>
      <c r="Z543" s="18"/>
      <c r="AA543" s="18"/>
      <c r="AB543" s="18"/>
      <c r="AC543" s="18"/>
      <c r="AD543" s="18"/>
      <c r="AE543" s="18"/>
      <c r="AF543" s="18"/>
      <c r="AG543" s="18"/>
      <c r="AH543" s="18"/>
    </row>
    <row r="544">
      <c r="V544" s="18"/>
      <c r="W544" s="18"/>
      <c r="X544" s="18"/>
      <c r="Y544" s="18"/>
      <c r="Z544" s="18"/>
      <c r="AA544" s="18"/>
      <c r="AB544" s="18"/>
      <c r="AC544" s="18"/>
      <c r="AD544" s="18"/>
      <c r="AE544" s="18"/>
      <c r="AF544" s="18"/>
      <c r="AG544" s="18"/>
      <c r="AH544" s="18"/>
    </row>
    <row r="545">
      <c r="V545" s="18"/>
      <c r="W545" s="18"/>
      <c r="X545" s="18"/>
      <c r="Y545" s="18"/>
      <c r="Z545" s="18"/>
      <c r="AA545" s="18"/>
      <c r="AB545" s="18"/>
      <c r="AC545" s="18"/>
      <c r="AD545" s="18"/>
      <c r="AE545" s="18"/>
      <c r="AF545" s="18"/>
      <c r="AG545" s="18"/>
      <c r="AH545" s="18"/>
    </row>
    <row r="546">
      <c r="V546" s="18"/>
      <c r="W546" s="18"/>
      <c r="X546" s="18"/>
      <c r="Y546" s="18"/>
      <c r="Z546" s="18"/>
      <c r="AA546" s="18"/>
      <c r="AB546" s="18"/>
      <c r="AC546" s="18"/>
      <c r="AD546" s="18"/>
      <c r="AE546" s="18"/>
      <c r="AF546" s="18"/>
      <c r="AG546" s="18"/>
      <c r="AH546" s="18"/>
    </row>
    <row r="547">
      <c r="V547" s="18"/>
      <c r="W547" s="18"/>
      <c r="X547" s="18"/>
      <c r="Y547" s="18"/>
      <c r="Z547" s="18"/>
      <c r="AA547" s="18"/>
      <c r="AB547" s="18"/>
      <c r="AC547" s="18"/>
      <c r="AD547" s="18"/>
      <c r="AE547" s="18"/>
      <c r="AF547" s="18"/>
      <c r="AG547" s="18"/>
      <c r="AH547" s="18"/>
    </row>
    <row r="548">
      <c r="V548" s="18"/>
      <c r="W548" s="18"/>
      <c r="X548" s="18"/>
      <c r="Y548" s="18"/>
      <c r="Z548" s="18"/>
      <c r="AA548" s="18"/>
      <c r="AB548" s="18"/>
      <c r="AC548" s="18"/>
      <c r="AD548" s="18"/>
      <c r="AE548" s="18"/>
      <c r="AF548" s="18"/>
      <c r="AG548" s="18"/>
      <c r="AH548" s="18"/>
    </row>
    <row r="549">
      <c r="V549" s="18"/>
      <c r="W549" s="18"/>
      <c r="X549" s="18"/>
      <c r="Y549" s="18"/>
      <c r="Z549" s="18"/>
      <c r="AA549" s="18"/>
      <c r="AB549" s="18"/>
      <c r="AC549" s="18"/>
      <c r="AD549" s="18"/>
      <c r="AE549" s="18"/>
      <c r="AF549" s="18"/>
      <c r="AG549" s="18"/>
      <c r="AH549" s="18"/>
    </row>
    <row r="550">
      <c r="V550" s="18"/>
      <c r="W550" s="18"/>
      <c r="X550" s="18"/>
      <c r="Y550" s="18"/>
      <c r="Z550" s="18"/>
      <c r="AA550" s="18"/>
      <c r="AB550" s="18"/>
      <c r="AC550" s="18"/>
      <c r="AD550" s="18"/>
      <c r="AE550" s="18"/>
      <c r="AF550" s="18"/>
      <c r="AG550" s="18"/>
      <c r="AH550" s="18"/>
    </row>
    <row r="551">
      <c r="V551" s="18"/>
      <c r="W551" s="18"/>
      <c r="X551" s="18"/>
      <c r="Y551" s="18"/>
      <c r="Z551" s="18"/>
      <c r="AA551" s="18"/>
      <c r="AB551" s="18"/>
      <c r="AC551" s="18"/>
      <c r="AD551" s="18"/>
      <c r="AE551" s="18"/>
      <c r="AF551" s="18"/>
      <c r="AG551" s="18"/>
      <c r="AH551" s="18"/>
    </row>
    <row r="552">
      <c r="V552" s="18"/>
      <c r="W552" s="18"/>
      <c r="X552" s="18"/>
      <c r="Y552" s="18"/>
      <c r="Z552" s="18"/>
      <c r="AA552" s="18"/>
      <c r="AB552" s="18"/>
      <c r="AC552" s="18"/>
      <c r="AD552" s="18"/>
      <c r="AE552" s="18"/>
      <c r="AF552" s="18"/>
      <c r="AG552" s="18"/>
      <c r="AH552" s="18"/>
    </row>
    <row r="553">
      <c r="V553" s="18"/>
      <c r="W553" s="18"/>
      <c r="X553" s="18"/>
      <c r="Y553" s="18"/>
      <c r="Z553" s="18"/>
      <c r="AA553" s="18"/>
      <c r="AB553" s="18"/>
      <c r="AC553" s="18"/>
      <c r="AD553" s="18"/>
      <c r="AE553" s="18"/>
      <c r="AF553" s="18"/>
      <c r="AG553" s="18"/>
      <c r="AH553" s="18"/>
    </row>
    <row r="554">
      <c r="V554" s="18"/>
      <c r="W554" s="18"/>
      <c r="X554" s="18"/>
      <c r="Y554" s="18"/>
      <c r="Z554" s="18"/>
      <c r="AA554" s="18"/>
      <c r="AB554" s="18"/>
      <c r="AC554" s="18"/>
      <c r="AD554" s="18"/>
      <c r="AE554" s="18"/>
      <c r="AF554" s="18"/>
      <c r="AG554" s="18"/>
      <c r="AH554" s="18"/>
    </row>
    <row r="555">
      <c r="V555" s="18"/>
      <c r="W555" s="18"/>
      <c r="X555" s="18"/>
      <c r="Y555" s="18"/>
      <c r="Z555" s="18"/>
      <c r="AA555" s="18"/>
      <c r="AB555" s="18"/>
      <c r="AC555" s="18"/>
      <c r="AD555" s="18"/>
      <c r="AE555" s="18"/>
      <c r="AF555" s="18"/>
      <c r="AG555" s="18"/>
      <c r="AH555" s="18"/>
    </row>
    <row r="556">
      <c r="V556" s="18"/>
      <c r="W556" s="18"/>
      <c r="X556" s="18"/>
      <c r="Y556" s="18"/>
      <c r="Z556" s="18"/>
      <c r="AA556" s="18"/>
      <c r="AB556" s="18"/>
      <c r="AC556" s="18"/>
      <c r="AD556" s="18"/>
      <c r="AE556" s="18"/>
      <c r="AF556" s="18"/>
      <c r="AG556" s="18"/>
      <c r="AH556" s="18"/>
    </row>
    <row r="557">
      <c r="V557" s="18"/>
      <c r="W557" s="18"/>
      <c r="X557" s="18"/>
      <c r="Y557" s="18"/>
      <c r="Z557" s="18"/>
      <c r="AA557" s="18"/>
      <c r="AB557" s="18"/>
      <c r="AC557" s="18"/>
      <c r="AD557" s="18"/>
      <c r="AE557" s="18"/>
      <c r="AF557" s="18"/>
      <c r="AG557" s="18"/>
      <c r="AH557" s="18"/>
    </row>
    <row r="558">
      <c r="V558" s="18"/>
      <c r="W558" s="18"/>
      <c r="X558" s="18"/>
      <c r="Y558" s="18"/>
      <c r="Z558" s="18"/>
      <c r="AA558" s="18"/>
      <c r="AB558" s="18"/>
      <c r="AC558" s="18"/>
      <c r="AD558" s="18"/>
      <c r="AE558" s="18"/>
      <c r="AF558" s="18"/>
      <c r="AG558" s="18"/>
      <c r="AH558" s="18"/>
    </row>
    <row r="559">
      <c r="V559" s="18"/>
      <c r="W559" s="18"/>
      <c r="X559" s="18"/>
      <c r="Y559" s="18"/>
      <c r="Z559" s="18"/>
      <c r="AA559" s="18"/>
      <c r="AB559" s="18"/>
      <c r="AC559" s="18"/>
      <c r="AD559" s="18"/>
      <c r="AE559" s="18"/>
      <c r="AF559" s="18"/>
      <c r="AG559" s="18"/>
      <c r="AH559" s="18"/>
    </row>
    <row r="560">
      <c r="V560" s="18"/>
      <c r="W560" s="18"/>
      <c r="X560" s="18"/>
      <c r="Y560" s="18"/>
      <c r="Z560" s="18"/>
      <c r="AA560" s="18"/>
      <c r="AB560" s="18"/>
      <c r="AC560" s="18"/>
      <c r="AD560" s="18"/>
      <c r="AE560" s="18"/>
      <c r="AF560" s="18"/>
      <c r="AG560" s="18"/>
      <c r="AH560" s="18"/>
    </row>
    <row r="561">
      <c r="V561" s="18"/>
      <c r="W561" s="18"/>
      <c r="X561" s="18"/>
      <c r="Y561" s="18"/>
      <c r="Z561" s="18"/>
      <c r="AA561" s="18"/>
      <c r="AB561" s="18"/>
      <c r="AC561" s="18"/>
      <c r="AD561" s="18"/>
      <c r="AE561" s="18"/>
      <c r="AF561" s="18"/>
      <c r="AG561" s="18"/>
      <c r="AH561" s="18"/>
    </row>
    <row r="562">
      <c r="V562" s="18"/>
      <c r="W562" s="18"/>
      <c r="X562" s="18"/>
      <c r="Y562" s="18"/>
      <c r="Z562" s="18"/>
      <c r="AA562" s="18"/>
      <c r="AB562" s="18"/>
      <c r="AC562" s="18"/>
      <c r="AD562" s="18"/>
      <c r="AE562" s="18"/>
      <c r="AF562" s="18"/>
      <c r="AG562" s="18"/>
      <c r="AH562" s="18"/>
    </row>
    <row r="563">
      <c r="V563" s="18"/>
      <c r="W563" s="18"/>
      <c r="X563" s="18"/>
      <c r="Y563" s="18"/>
      <c r="Z563" s="18"/>
      <c r="AA563" s="18"/>
      <c r="AB563" s="18"/>
      <c r="AC563" s="18"/>
      <c r="AD563" s="18"/>
      <c r="AE563" s="18"/>
      <c r="AF563" s="18"/>
      <c r="AG563" s="18"/>
      <c r="AH563" s="18"/>
    </row>
    <row r="564">
      <c r="V564" s="18"/>
      <c r="W564" s="18"/>
      <c r="X564" s="18"/>
      <c r="Y564" s="18"/>
      <c r="Z564" s="18"/>
      <c r="AA564" s="18"/>
      <c r="AB564" s="18"/>
      <c r="AC564" s="18"/>
      <c r="AD564" s="18"/>
      <c r="AE564" s="18"/>
      <c r="AF564" s="18"/>
      <c r="AG564" s="18"/>
      <c r="AH564" s="18"/>
    </row>
    <row r="565">
      <c r="V565" s="18"/>
      <c r="W565" s="18"/>
      <c r="X565" s="18"/>
      <c r="Y565" s="18"/>
      <c r="Z565" s="18"/>
      <c r="AA565" s="18"/>
      <c r="AB565" s="18"/>
      <c r="AC565" s="18"/>
      <c r="AD565" s="18"/>
      <c r="AE565" s="18"/>
      <c r="AF565" s="18"/>
      <c r="AG565" s="18"/>
      <c r="AH565" s="18"/>
    </row>
    <row r="566">
      <c r="V566" s="18"/>
      <c r="W566" s="18"/>
      <c r="X566" s="18"/>
      <c r="Y566" s="18"/>
      <c r="Z566" s="18"/>
      <c r="AA566" s="18"/>
      <c r="AB566" s="18"/>
      <c r="AC566" s="18"/>
      <c r="AD566" s="18"/>
      <c r="AE566" s="18"/>
      <c r="AF566" s="18"/>
      <c r="AG566" s="18"/>
      <c r="AH566" s="18"/>
    </row>
    <row r="567">
      <c r="V567" s="18"/>
      <c r="W567" s="18"/>
      <c r="X567" s="18"/>
      <c r="Y567" s="18"/>
      <c r="Z567" s="18"/>
      <c r="AA567" s="18"/>
      <c r="AB567" s="18"/>
      <c r="AC567" s="18"/>
      <c r="AD567" s="18"/>
      <c r="AE567" s="18"/>
      <c r="AF567" s="18"/>
      <c r="AG567" s="18"/>
      <c r="AH567" s="18"/>
    </row>
    <row r="568">
      <c r="V568" s="18"/>
      <c r="W568" s="18"/>
      <c r="X568" s="18"/>
      <c r="Y568" s="18"/>
      <c r="Z568" s="18"/>
      <c r="AA568" s="18"/>
      <c r="AB568" s="18"/>
      <c r="AC568" s="18"/>
      <c r="AD568" s="18"/>
      <c r="AE568" s="18"/>
      <c r="AF568" s="18"/>
      <c r="AG568" s="18"/>
      <c r="AH568" s="18"/>
    </row>
    <row r="569">
      <c r="V569" s="18"/>
      <c r="W569" s="18"/>
      <c r="X569" s="18"/>
      <c r="Y569" s="18"/>
      <c r="Z569" s="18"/>
      <c r="AA569" s="18"/>
      <c r="AB569" s="18"/>
      <c r="AC569" s="18"/>
      <c r="AD569" s="18"/>
      <c r="AE569" s="18"/>
      <c r="AF569" s="18"/>
      <c r="AG569" s="18"/>
      <c r="AH569" s="18"/>
    </row>
    <row r="570">
      <c r="V570" s="18"/>
      <c r="W570" s="18"/>
      <c r="X570" s="18"/>
      <c r="Y570" s="18"/>
      <c r="Z570" s="18"/>
      <c r="AA570" s="18"/>
      <c r="AB570" s="18"/>
      <c r="AC570" s="18"/>
      <c r="AD570" s="18"/>
      <c r="AE570" s="18"/>
      <c r="AF570" s="18"/>
      <c r="AG570" s="18"/>
      <c r="AH570" s="18"/>
    </row>
    <row r="571">
      <c r="V571" s="18"/>
      <c r="W571" s="18"/>
      <c r="X571" s="18"/>
      <c r="Y571" s="18"/>
      <c r="Z571" s="18"/>
      <c r="AA571" s="18"/>
      <c r="AB571" s="18"/>
      <c r="AC571" s="18"/>
      <c r="AD571" s="18"/>
      <c r="AE571" s="18"/>
      <c r="AF571" s="18"/>
      <c r="AG571" s="18"/>
      <c r="AH571" s="18"/>
    </row>
    <row r="572">
      <c r="V572" s="18"/>
      <c r="W572" s="18"/>
      <c r="X572" s="18"/>
      <c r="Y572" s="18"/>
      <c r="Z572" s="18"/>
      <c r="AA572" s="18"/>
      <c r="AB572" s="18"/>
      <c r="AC572" s="18"/>
      <c r="AD572" s="18"/>
      <c r="AE572" s="18"/>
      <c r="AF572" s="18"/>
      <c r="AG572" s="18"/>
      <c r="AH572" s="18"/>
    </row>
    <row r="573">
      <c r="V573" s="18"/>
      <c r="W573" s="18"/>
      <c r="X573" s="18"/>
      <c r="Y573" s="18"/>
      <c r="Z573" s="18"/>
      <c r="AA573" s="18"/>
      <c r="AB573" s="18"/>
      <c r="AC573" s="18"/>
      <c r="AD573" s="18"/>
      <c r="AE573" s="18"/>
      <c r="AF573" s="18"/>
      <c r="AG573" s="18"/>
      <c r="AH573" s="18"/>
    </row>
    <row r="574">
      <c r="V574" s="18"/>
      <c r="W574" s="18"/>
      <c r="X574" s="18"/>
      <c r="Y574" s="18"/>
      <c r="Z574" s="18"/>
      <c r="AA574" s="18"/>
      <c r="AB574" s="18"/>
      <c r="AC574" s="18"/>
      <c r="AD574" s="18"/>
      <c r="AE574" s="18"/>
      <c r="AF574" s="18"/>
      <c r="AG574" s="18"/>
      <c r="AH574" s="18"/>
    </row>
    <row r="575">
      <c r="V575" s="18"/>
      <c r="W575" s="18"/>
      <c r="X575" s="18"/>
      <c r="Y575" s="18"/>
      <c r="Z575" s="18"/>
      <c r="AA575" s="18"/>
      <c r="AB575" s="18"/>
      <c r="AC575" s="18"/>
      <c r="AD575" s="18"/>
      <c r="AE575" s="18"/>
      <c r="AF575" s="18"/>
      <c r="AG575" s="18"/>
      <c r="AH575" s="18"/>
    </row>
    <row r="576">
      <c r="V576" s="18"/>
      <c r="W576" s="18"/>
      <c r="X576" s="18"/>
      <c r="Y576" s="18"/>
      <c r="Z576" s="18"/>
      <c r="AA576" s="18"/>
      <c r="AB576" s="18"/>
      <c r="AC576" s="18"/>
      <c r="AD576" s="18"/>
      <c r="AE576" s="18"/>
      <c r="AF576" s="18"/>
      <c r="AG576" s="18"/>
      <c r="AH576" s="18"/>
    </row>
    <row r="577">
      <c r="V577" s="18"/>
      <c r="W577" s="18"/>
      <c r="X577" s="18"/>
      <c r="Y577" s="18"/>
      <c r="Z577" s="18"/>
      <c r="AA577" s="18"/>
      <c r="AB577" s="18"/>
      <c r="AC577" s="18"/>
      <c r="AD577" s="18"/>
      <c r="AE577" s="18"/>
      <c r="AF577" s="18"/>
      <c r="AG577" s="18"/>
      <c r="AH577" s="18"/>
    </row>
    <row r="578">
      <c r="V578" s="18"/>
      <c r="W578" s="18"/>
      <c r="X578" s="18"/>
      <c r="Y578" s="18"/>
      <c r="Z578" s="18"/>
      <c r="AA578" s="18"/>
      <c r="AB578" s="18"/>
      <c r="AC578" s="18"/>
      <c r="AD578" s="18"/>
      <c r="AE578" s="18"/>
      <c r="AF578" s="18"/>
      <c r="AG578" s="18"/>
      <c r="AH578" s="18"/>
    </row>
    <row r="579">
      <c r="V579" s="18"/>
      <c r="W579" s="18"/>
      <c r="X579" s="18"/>
      <c r="Y579" s="18"/>
      <c r="Z579" s="18"/>
      <c r="AA579" s="18"/>
      <c r="AB579" s="18"/>
      <c r="AC579" s="18"/>
      <c r="AD579" s="18"/>
      <c r="AE579" s="18"/>
      <c r="AF579" s="18"/>
      <c r="AG579" s="18"/>
      <c r="AH579" s="18"/>
    </row>
    <row r="580">
      <c r="V580" s="18"/>
      <c r="W580" s="18"/>
      <c r="X580" s="18"/>
      <c r="Y580" s="18"/>
      <c r="Z580" s="18"/>
      <c r="AA580" s="18"/>
      <c r="AB580" s="18"/>
      <c r="AC580" s="18"/>
      <c r="AD580" s="18"/>
      <c r="AE580" s="18"/>
      <c r="AF580" s="18"/>
      <c r="AG580" s="18"/>
      <c r="AH580" s="18"/>
    </row>
    <row r="581">
      <c r="V581" s="18"/>
      <c r="W581" s="18"/>
      <c r="X581" s="18"/>
      <c r="Y581" s="18"/>
      <c r="Z581" s="18"/>
      <c r="AA581" s="18"/>
      <c r="AB581" s="18"/>
      <c r="AC581" s="18"/>
      <c r="AD581" s="18"/>
      <c r="AE581" s="18"/>
      <c r="AF581" s="18"/>
      <c r="AG581" s="18"/>
      <c r="AH581" s="18"/>
    </row>
    <row r="582">
      <c r="V582" s="18"/>
      <c r="W582" s="18"/>
      <c r="X582" s="18"/>
      <c r="Y582" s="18"/>
      <c r="Z582" s="18"/>
      <c r="AA582" s="18"/>
      <c r="AB582" s="18"/>
      <c r="AC582" s="18"/>
      <c r="AD582" s="18"/>
      <c r="AE582" s="18"/>
      <c r="AF582" s="18"/>
      <c r="AG582" s="18"/>
      <c r="AH582" s="18"/>
    </row>
    <row r="583">
      <c r="V583" s="18"/>
      <c r="W583" s="18"/>
      <c r="X583" s="18"/>
      <c r="Y583" s="18"/>
      <c r="Z583" s="18"/>
      <c r="AA583" s="18"/>
      <c r="AB583" s="18"/>
      <c r="AC583" s="18"/>
      <c r="AD583" s="18"/>
      <c r="AE583" s="18"/>
      <c r="AF583" s="18"/>
      <c r="AG583" s="18"/>
      <c r="AH583" s="18"/>
    </row>
    <row r="584">
      <c r="V584" s="18"/>
      <c r="W584" s="18"/>
      <c r="X584" s="18"/>
      <c r="Y584" s="18"/>
      <c r="Z584" s="18"/>
      <c r="AA584" s="18"/>
      <c r="AB584" s="18"/>
      <c r="AC584" s="18"/>
      <c r="AD584" s="18"/>
      <c r="AE584" s="18"/>
      <c r="AF584" s="18"/>
      <c r="AG584" s="18"/>
      <c r="AH584" s="18"/>
    </row>
    <row r="585">
      <c r="V585" s="18"/>
      <c r="W585" s="18"/>
      <c r="X585" s="18"/>
      <c r="Y585" s="18"/>
      <c r="Z585" s="18"/>
      <c r="AA585" s="18"/>
      <c r="AB585" s="18"/>
      <c r="AC585" s="18"/>
      <c r="AD585" s="18"/>
      <c r="AE585" s="18"/>
      <c r="AF585" s="18"/>
      <c r="AG585" s="18"/>
      <c r="AH585" s="18"/>
    </row>
    <row r="586">
      <c r="V586" s="18"/>
      <c r="W586" s="18"/>
      <c r="X586" s="18"/>
      <c r="Y586" s="18"/>
      <c r="Z586" s="18"/>
      <c r="AA586" s="18"/>
      <c r="AB586" s="18"/>
      <c r="AC586" s="18"/>
      <c r="AD586" s="18"/>
      <c r="AE586" s="18"/>
      <c r="AF586" s="18"/>
      <c r="AG586" s="18"/>
      <c r="AH586" s="18"/>
    </row>
    <row r="587">
      <c r="V587" s="18"/>
      <c r="W587" s="18"/>
      <c r="X587" s="18"/>
      <c r="Y587" s="18"/>
      <c r="Z587" s="18"/>
      <c r="AA587" s="18"/>
      <c r="AB587" s="18"/>
      <c r="AC587" s="18"/>
      <c r="AD587" s="18"/>
      <c r="AE587" s="18"/>
      <c r="AF587" s="18"/>
      <c r="AG587" s="18"/>
      <c r="AH587" s="18"/>
    </row>
    <row r="588">
      <c r="V588" s="18"/>
      <c r="W588" s="18"/>
      <c r="X588" s="18"/>
      <c r="Y588" s="18"/>
      <c r="Z588" s="18"/>
      <c r="AA588" s="18"/>
      <c r="AB588" s="18"/>
      <c r="AC588" s="18"/>
      <c r="AD588" s="18"/>
      <c r="AE588" s="18"/>
      <c r="AF588" s="18"/>
      <c r="AG588" s="18"/>
      <c r="AH588" s="18"/>
    </row>
    <row r="589">
      <c r="V589" s="18"/>
      <c r="W589" s="18"/>
      <c r="X589" s="18"/>
      <c r="Y589" s="18"/>
      <c r="Z589" s="18"/>
      <c r="AA589" s="18"/>
      <c r="AB589" s="18"/>
      <c r="AC589" s="18"/>
      <c r="AD589" s="18"/>
      <c r="AE589" s="18"/>
      <c r="AF589" s="18"/>
      <c r="AG589" s="18"/>
      <c r="AH589" s="18"/>
    </row>
    <row r="590">
      <c r="V590" s="18"/>
      <c r="W590" s="18"/>
      <c r="X590" s="18"/>
      <c r="Y590" s="18"/>
      <c r="Z590" s="18"/>
      <c r="AA590" s="18"/>
      <c r="AB590" s="18"/>
      <c r="AC590" s="18"/>
      <c r="AD590" s="18"/>
      <c r="AE590" s="18"/>
      <c r="AF590" s="18"/>
      <c r="AG590" s="18"/>
      <c r="AH590" s="18"/>
    </row>
    <row r="591">
      <c r="V591" s="18"/>
      <c r="W591" s="18"/>
      <c r="X591" s="18"/>
      <c r="Y591" s="18"/>
      <c r="Z591" s="18"/>
      <c r="AA591" s="18"/>
      <c r="AB591" s="18"/>
      <c r="AC591" s="18"/>
      <c r="AD591" s="18"/>
      <c r="AE591" s="18"/>
      <c r="AF591" s="18"/>
      <c r="AG591" s="18"/>
      <c r="AH591" s="18"/>
    </row>
    <row r="592">
      <c r="V592" s="18"/>
      <c r="W592" s="18"/>
      <c r="X592" s="18"/>
      <c r="Y592" s="18"/>
      <c r="Z592" s="18"/>
      <c r="AA592" s="18"/>
      <c r="AB592" s="18"/>
      <c r="AC592" s="18"/>
      <c r="AD592" s="18"/>
      <c r="AE592" s="18"/>
      <c r="AF592" s="18"/>
      <c r="AG592" s="18"/>
      <c r="AH592" s="18"/>
    </row>
    <row r="593">
      <c r="V593" s="18"/>
      <c r="W593" s="18"/>
      <c r="X593" s="18"/>
      <c r="Y593" s="18"/>
      <c r="Z593" s="18"/>
      <c r="AA593" s="18"/>
      <c r="AB593" s="18"/>
      <c r="AC593" s="18"/>
      <c r="AD593" s="18"/>
      <c r="AE593" s="18"/>
      <c r="AF593" s="18"/>
      <c r="AG593" s="18"/>
      <c r="AH593" s="18"/>
    </row>
    <row r="594">
      <c r="V594" s="18"/>
      <c r="W594" s="18"/>
      <c r="X594" s="18"/>
      <c r="Y594" s="18"/>
      <c r="Z594" s="18"/>
      <c r="AA594" s="18"/>
      <c r="AB594" s="18"/>
      <c r="AC594" s="18"/>
      <c r="AD594" s="18"/>
      <c r="AE594" s="18"/>
      <c r="AF594" s="18"/>
      <c r="AG594" s="18"/>
      <c r="AH594" s="18"/>
    </row>
    <row r="595">
      <c r="V595" s="18"/>
      <c r="W595" s="18"/>
      <c r="X595" s="18"/>
      <c r="Y595" s="18"/>
      <c r="Z595" s="18"/>
      <c r="AA595" s="18"/>
      <c r="AB595" s="18"/>
      <c r="AC595" s="18"/>
      <c r="AD595" s="18"/>
      <c r="AE595" s="18"/>
      <c r="AF595" s="18"/>
      <c r="AG595" s="18"/>
      <c r="AH595" s="18"/>
    </row>
    <row r="596">
      <c r="V596" s="18"/>
      <c r="W596" s="18"/>
      <c r="X596" s="18"/>
      <c r="Y596" s="18"/>
      <c r="Z596" s="18"/>
      <c r="AA596" s="18"/>
      <c r="AB596" s="18"/>
      <c r="AC596" s="18"/>
      <c r="AD596" s="18"/>
      <c r="AE596" s="18"/>
      <c r="AF596" s="18"/>
      <c r="AG596" s="18"/>
      <c r="AH596" s="18"/>
    </row>
    <row r="597">
      <c r="V597" s="18"/>
      <c r="W597" s="18"/>
      <c r="X597" s="18"/>
      <c r="Y597" s="18"/>
      <c r="Z597" s="18"/>
      <c r="AA597" s="18"/>
      <c r="AB597" s="18"/>
      <c r="AC597" s="18"/>
      <c r="AD597" s="18"/>
      <c r="AE597" s="18"/>
      <c r="AF597" s="18"/>
      <c r="AG597" s="18"/>
      <c r="AH597" s="18"/>
    </row>
    <row r="598">
      <c r="V598" s="18"/>
      <c r="W598" s="18"/>
      <c r="X598" s="18"/>
      <c r="Y598" s="18"/>
      <c r="Z598" s="18"/>
      <c r="AA598" s="18"/>
      <c r="AB598" s="18"/>
      <c r="AC598" s="18"/>
      <c r="AD598" s="18"/>
      <c r="AE598" s="18"/>
      <c r="AF598" s="18"/>
      <c r="AG598" s="18"/>
      <c r="AH598" s="18"/>
    </row>
    <row r="599">
      <c r="V599" s="18"/>
      <c r="W599" s="18"/>
      <c r="X599" s="18"/>
      <c r="Y599" s="18"/>
      <c r="Z599" s="18"/>
      <c r="AA599" s="18"/>
      <c r="AB599" s="18"/>
      <c r="AC599" s="18"/>
      <c r="AD599" s="18"/>
      <c r="AE599" s="18"/>
      <c r="AF599" s="18"/>
      <c r="AG599" s="18"/>
      <c r="AH599" s="18"/>
    </row>
    <row r="600">
      <c r="V600" s="18"/>
      <c r="W600" s="18"/>
      <c r="X600" s="18"/>
      <c r="Y600" s="18"/>
      <c r="Z600" s="18"/>
      <c r="AA600" s="18"/>
      <c r="AB600" s="18"/>
      <c r="AC600" s="18"/>
      <c r="AD600" s="18"/>
      <c r="AE600" s="18"/>
      <c r="AF600" s="18"/>
      <c r="AG600" s="18"/>
      <c r="AH600" s="18"/>
    </row>
    <row r="601">
      <c r="V601" s="18"/>
      <c r="W601" s="18"/>
      <c r="X601" s="18"/>
      <c r="Y601" s="18"/>
      <c r="Z601" s="18"/>
      <c r="AA601" s="18"/>
      <c r="AB601" s="18"/>
      <c r="AC601" s="18"/>
      <c r="AD601" s="18"/>
      <c r="AE601" s="18"/>
      <c r="AF601" s="18"/>
      <c r="AG601" s="18"/>
      <c r="AH601" s="18"/>
    </row>
    <row r="602">
      <c r="V602" s="18"/>
      <c r="W602" s="18"/>
      <c r="X602" s="18"/>
      <c r="Y602" s="18"/>
      <c r="Z602" s="18"/>
      <c r="AA602" s="18"/>
      <c r="AB602" s="18"/>
      <c r="AC602" s="18"/>
      <c r="AD602" s="18"/>
      <c r="AE602" s="18"/>
      <c r="AF602" s="18"/>
      <c r="AG602" s="18"/>
      <c r="AH602" s="18"/>
    </row>
    <row r="603">
      <c r="V603" s="18"/>
      <c r="W603" s="18"/>
      <c r="X603" s="18"/>
      <c r="Y603" s="18"/>
      <c r="Z603" s="18"/>
      <c r="AA603" s="18"/>
      <c r="AB603" s="18"/>
      <c r="AC603" s="18"/>
      <c r="AD603" s="18"/>
      <c r="AE603" s="18"/>
      <c r="AF603" s="18"/>
      <c r="AG603" s="18"/>
      <c r="AH603" s="18"/>
    </row>
    <row r="604">
      <c r="V604" s="18"/>
      <c r="W604" s="18"/>
      <c r="X604" s="18"/>
      <c r="Y604" s="18"/>
      <c r="Z604" s="18"/>
      <c r="AA604" s="18"/>
      <c r="AB604" s="18"/>
      <c r="AC604" s="18"/>
      <c r="AD604" s="18"/>
      <c r="AE604" s="18"/>
      <c r="AF604" s="18"/>
      <c r="AG604" s="18"/>
      <c r="AH604" s="18"/>
    </row>
    <row r="605">
      <c r="V605" s="18"/>
      <c r="W605" s="18"/>
      <c r="X605" s="18"/>
      <c r="Y605" s="18"/>
      <c r="Z605" s="18"/>
      <c r="AA605" s="18"/>
      <c r="AB605" s="18"/>
      <c r="AC605" s="18"/>
      <c r="AD605" s="18"/>
      <c r="AE605" s="18"/>
      <c r="AF605" s="18"/>
      <c r="AG605" s="18"/>
      <c r="AH605" s="18"/>
    </row>
    <row r="606">
      <c r="V606" s="18"/>
      <c r="W606" s="18"/>
      <c r="X606" s="18"/>
      <c r="Y606" s="18"/>
      <c r="Z606" s="18"/>
      <c r="AA606" s="18"/>
      <c r="AB606" s="18"/>
      <c r="AC606" s="18"/>
      <c r="AD606" s="18"/>
      <c r="AE606" s="18"/>
      <c r="AF606" s="18"/>
      <c r="AG606" s="18"/>
      <c r="AH606" s="18"/>
    </row>
    <row r="607">
      <c r="V607" s="18"/>
      <c r="W607" s="18"/>
      <c r="X607" s="18"/>
      <c r="Y607" s="18"/>
      <c r="Z607" s="18"/>
      <c r="AA607" s="18"/>
      <c r="AB607" s="18"/>
      <c r="AC607" s="18"/>
      <c r="AD607" s="18"/>
      <c r="AE607" s="18"/>
      <c r="AF607" s="18"/>
      <c r="AG607" s="18"/>
      <c r="AH607" s="18"/>
    </row>
    <row r="608">
      <c r="V608" s="18"/>
      <c r="W608" s="18"/>
      <c r="X608" s="18"/>
      <c r="Y608" s="18"/>
      <c r="Z608" s="18"/>
      <c r="AA608" s="18"/>
      <c r="AB608" s="18"/>
      <c r="AC608" s="18"/>
      <c r="AD608" s="18"/>
      <c r="AE608" s="18"/>
      <c r="AF608" s="18"/>
      <c r="AG608" s="18"/>
      <c r="AH608" s="18"/>
    </row>
    <row r="609">
      <c r="V609" s="18"/>
      <c r="W609" s="18"/>
      <c r="X609" s="18"/>
      <c r="Y609" s="18"/>
      <c r="Z609" s="18"/>
      <c r="AA609" s="18"/>
      <c r="AB609" s="18"/>
      <c r="AC609" s="18"/>
      <c r="AD609" s="18"/>
      <c r="AE609" s="18"/>
      <c r="AF609" s="18"/>
      <c r="AG609" s="18"/>
      <c r="AH609" s="18"/>
    </row>
    <row r="610">
      <c r="V610" s="18"/>
      <c r="W610" s="18"/>
      <c r="X610" s="18"/>
      <c r="Y610" s="18"/>
      <c r="Z610" s="18"/>
      <c r="AA610" s="18"/>
      <c r="AB610" s="18"/>
      <c r="AC610" s="18"/>
      <c r="AD610" s="18"/>
      <c r="AE610" s="18"/>
      <c r="AF610" s="18"/>
      <c r="AG610" s="18"/>
      <c r="AH610" s="18"/>
    </row>
    <row r="611">
      <c r="V611" s="18"/>
      <c r="W611" s="18"/>
      <c r="X611" s="18"/>
      <c r="Y611" s="18"/>
      <c r="Z611" s="18"/>
      <c r="AA611" s="18"/>
      <c r="AB611" s="18"/>
      <c r="AC611" s="18"/>
      <c r="AD611" s="18"/>
      <c r="AE611" s="18"/>
      <c r="AF611" s="18"/>
      <c r="AG611" s="18"/>
      <c r="AH611" s="18"/>
    </row>
    <row r="612">
      <c r="V612" s="18"/>
      <c r="W612" s="18"/>
      <c r="X612" s="18"/>
      <c r="Y612" s="18"/>
      <c r="Z612" s="18"/>
      <c r="AA612" s="18"/>
      <c r="AB612" s="18"/>
      <c r="AC612" s="18"/>
      <c r="AD612" s="18"/>
      <c r="AE612" s="18"/>
      <c r="AF612" s="18"/>
      <c r="AG612" s="18"/>
      <c r="AH612" s="18"/>
    </row>
    <row r="613">
      <c r="V613" s="18"/>
      <c r="W613" s="18"/>
      <c r="X613" s="18"/>
      <c r="Y613" s="18"/>
      <c r="Z613" s="18"/>
      <c r="AA613" s="18"/>
      <c r="AB613" s="18"/>
      <c r="AC613" s="18"/>
      <c r="AD613" s="18"/>
      <c r="AE613" s="18"/>
      <c r="AF613" s="18"/>
      <c r="AG613" s="18"/>
      <c r="AH613" s="18"/>
    </row>
    <row r="614">
      <c r="V614" s="18"/>
      <c r="W614" s="18"/>
      <c r="X614" s="18"/>
      <c r="Y614" s="18"/>
      <c r="Z614" s="18"/>
      <c r="AA614" s="18"/>
      <c r="AB614" s="18"/>
      <c r="AC614" s="18"/>
      <c r="AD614" s="18"/>
      <c r="AE614" s="18"/>
      <c r="AF614" s="18"/>
      <c r="AG614" s="18"/>
      <c r="AH614" s="18"/>
    </row>
    <row r="615">
      <c r="V615" s="18"/>
      <c r="W615" s="18"/>
      <c r="X615" s="18"/>
      <c r="Y615" s="18"/>
      <c r="Z615" s="18"/>
      <c r="AA615" s="18"/>
      <c r="AB615" s="18"/>
      <c r="AC615" s="18"/>
      <c r="AD615" s="18"/>
      <c r="AE615" s="18"/>
      <c r="AF615" s="18"/>
      <c r="AG615" s="18"/>
      <c r="AH615" s="18"/>
    </row>
    <row r="616">
      <c r="V616" s="18"/>
      <c r="W616" s="18"/>
      <c r="X616" s="18"/>
      <c r="Y616" s="18"/>
      <c r="Z616" s="18"/>
      <c r="AA616" s="18"/>
      <c r="AB616" s="18"/>
      <c r="AC616" s="18"/>
      <c r="AD616" s="18"/>
      <c r="AE616" s="18"/>
      <c r="AF616" s="18"/>
      <c r="AG616" s="18"/>
      <c r="AH616" s="18"/>
    </row>
    <row r="617">
      <c r="V617" s="18"/>
      <c r="W617" s="18"/>
      <c r="X617" s="18"/>
      <c r="Y617" s="18"/>
      <c r="Z617" s="18"/>
      <c r="AA617" s="18"/>
      <c r="AB617" s="18"/>
      <c r="AC617" s="18"/>
      <c r="AD617" s="18"/>
      <c r="AE617" s="18"/>
      <c r="AF617" s="18"/>
      <c r="AG617" s="18"/>
      <c r="AH617" s="18"/>
    </row>
    <row r="618">
      <c r="V618" s="18"/>
      <c r="W618" s="18"/>
      <c r="X618" s="18"/>
      <c r="Y618" s="18"/>
      <c r="Z618" s="18"/>
      <c r="AA618" s="18"/>
      <c r="AB618" s="18"/>
      <c r="AC618" s="18"/>
      <c r="AD618" s="18"/>
      <c r="AE618" s="18"/>
      <c r="AF618" s="18"/>
      <c r="AG618" s="18"/>
      <c r="AH618" s="18"/>
    </row>
    <row r="619">
      <c r="V619" s="18"/>
      <c r="W619" s="18"/>
      <c r="X619" s="18"/>
      <c r="Y619" s="18"/>
      <c r="Z619" s="18"/>
      <c r="AA619" s="18"/>
      <c r="AB619" s="18"/>
      <c r="AC619" s="18"/>
      <c r="AD619" s="18"/>
      <c r="AE619" s="18"/>
      <c r="AF619" s="18"/>
      <c r="AG619" s="18"/>
      <c r="AH619" s="18"/>
    </row>
    <row r="620">
      <c r="V620" s="18"/>
      <c r="W620" s="18"/>
      <c r="X620" s="18"/>
      <c r="Y620" s="18"/>
      <c r="Z620" s="18"/>
      <c r="AA620" s="18"/>
      <c r="AB620" s="18"/>
      <c r="AC620" s="18"/>
      <c r="AD620" s="18"/>
      <c r="AE620" s="18"/>
      <c r="AF620" s="18"/>
      <c r="AG620" s="18"/>
      <c r="AH620" s="18"/>
    </row>
    <row r="621">
      <c r="V621" s="18"/>
      <c r="W621" s="18"/>
      <c r="X621" s="18"/>
      <c r="Y621" s="18"/>
      <c r="Z621" s="18"/>
      <c r="AA621" s="18"/>
      <c r="AB621" s="18"/>
      <c r="AC621" s="18"/>
      <c r="AD621" s="18"/>
      <c r="AE621" s="18"/>
      <c r="AF621" s="18"/>
      <c r="AG621" s="18"/>
      <c r="AH621" s="18"/>
    </row>
    <row r="622">
      <c r="V622" s="18"/>
      <c r="W622" s="18"/>
      <c r="X622" s="18"/>
      <c r="Y622" s="18"/>
      <c r="Z622" s="18"/>
      <c r="AA622" s="18"/>
      <c r="AB622" s="18"/>
      <c r="AC622" s="18"/>
      <c r="AD622" s="18"/>
      <c r="AE622" s="18"/>
      <c r="AF622" s="18"/>
      <c r="AG622" s="18"/>
      <c r="AH622" s="18"/>
    </row>
    <row r="623">
      <c r="V623" s="18"/>
      <c r="W623" s="18"/>
      <c r="X623" s="18"/>
      <c r="Y623" s="18"/>
      <c r="Z623" s="18"/>
      <c r="AA623" s="18"/>
      <c r="AB623" s="18"/>
      <c r="AC623" s="18"/>
      <c r="AD623" s="18"/>
      <c r="AE623" s="18"/>
      <c r="AF623" s="18"/>
      <c r="AG623" s="18"/>
      <c r="AH623" s="18"/>
    </row>
    <row r="624">
      <c r="V624" s="18"/>
      <c r="W624" s="18"/>
      <c r="X624" s="18"/>
      <c r="Y624" s="18"/>
      <c r="Z624" s="18"/>
      <c r="AA624" s="18"/>
      <c r="AB624" s="18"/>
      <c r="AC624" s="18"/>
      <c r="AD624" s="18"/>
      <c r="AE624" s="18"/>
      <c r="AF624" s="18"/>
      <c r="AG624" s="18"/>
      <c r="AH624" s="18"/>
    </row>
    <row r="625">
      <c r="V625" s="18"/>
      <c r="W625" s="18"/>
      <c r="X625" s="18"/>
      <c r="Y625" s="18"/>
      <c r="Z625" s="18"/>
      <c r="AA625" s="18"/>
      <c r="AB625" s="18"/>
      <c r="AC625" s="18"/>
      <c r="AD625" s="18"/>
      <c r="AE625" s="18"/>
      <c r="AF625" s="18"/>
      <c r="AG625" s="18"/>
      <c r="AH625" s="18"/>
    </row>
    <row r="626">
      <c r="V626" s="18"/>
      <c r="W626" s="18"/>
      <c r="X626" s="18"/>
      <c r="Y626" s="18"/>
      <c r="Z626" s="18"/>
      <c r="AA626" s="18"/>
      <c r="AB626" s="18"/>
      <c r="AC626" s="18"/>
      <c r="AD626" s="18"/>
      <c r="AE626" s="18"/>
      <c r="AF626" s="18"/>
      <c r="AG626" s="18"/>
      <c r="AH626" s="18"/>
    </row>
    <row r="627">
      <c r="V627" s="18"/>
      <c r="W627" s="18"/>
      <c r="X627" s="18"/>
      <c r="Y627" s="18"/>
      <c r="Z627" s="18"/>
      <c r="AA627" s="18"/>
      <c r="AB627" s="18"/>
      <c r="AC627" s="18"/>
      <c r="AD627" s="18"/>
      <c r="AE627" s="18"/>
      <c r="AF627" s="18"/>
      <c r="AG627" s="18"/>
      <c r="AH627" s="18"/>
    </row>
    <row r="628">
      <c r="V628" s="18"/>
      <c r="W628" s="18"/>
      <c r="X628" s="18"/>
      <c r="Y628" s="18"/>
      <c r="Z628" s="18"/>
      <c r="AA628" s="18"/>
      <c r="AB628" s="18"/>
      <c r="AC628" s="18"/>
      <c r="AD628" s="18"/>
      <c r="AE628" s="18"/>
      <c r="AF628" s="18"/>
      <c r="AG628" s="18"/>
      <c r="AH628" s="18"/>
    </row>
    <row r="629">
      <c r="V629" s="18"/>
      <c r="W629" s="18"/>
      <c r="X629" s="18"/>
      <c r="Y629" s="18"/>
      <c r="Z629" s="18"/>
      <c r="AA629" s="18"/>
      <c r="AB629" s="18"/>
      <c r="AC629" s="18"/>
      <c r="AD629" s="18"/>
      <c r="AE629" s="18"/>
      <c r="AF629" s="18"/>
      <c r="AG629" s="18"/>
      <c r="AH629" s="18"/>
    </row>
    <row r="630">
      <c r="V630" s="18"/>
      <c r="W630" s="18"/>
      <c r="X630" s="18"/>
      <c r="Y630" s="18"/>
      <c r="Z630" s="18"/>
      <c r="AA630" s="18"/>
      <c r="AB630" s="18"/>
      <c r="AC630" s="18"/>
      <c r="AD630" s="18"/>
      <c r="AE630" s="18"/>
      <c r="AF630" s="18"/>
      <c r="AG630" s="18"/>
      <c r="AH630" s="18"/>
    </row>
    <row r="631">
      <c r="V631" s="18"/>
      <c r="W631" s="18"/>
      <c r="X631" s="18"/>
      <c r="Y631" s="18"/>
      <c r="Z631" s="18"/>
      <c r="AA631" s="18"/>
      <c r="AB631" s="18"/>
      <c r="AC631" s="18"/>
      <c r="AD631" s="18"/>
      <c r="AE631" s="18"/>
      <c r="AF631" s="18"/>
      <c r="AG631" s="18"/>
      <c r="AH631" s="18"/>
    </row>
    <row r="632">
      <c r="V632" s="18"/>
      <c r="W632" s="18"/>
      <c r="X632" s="18"/>
      <c r="Y632" s="18"/>
      <c r="Z632" s="18"/>
      <c r="AA632" s="18"/>
      <c r="AB632" s="18"/>
      <c r="AC632" s="18"/>
      <c r="AD632" s="18"/>
      <c r="AE632" s="18"/>
      <c r="AF632" s="18"/>
      <c r="AG632" s="18"/>
      <c r="AH632" s="18"/>
    </row>
    <row r="633">
      <c r="V633" s="18"/>
      <c r="W633" s="18"/>
      <c r="X633" s="18"/>
      <c r="Y633" s="18"/>
      <c r="Z633" s="18"/>
      <c r="AA633" s="18"/>
      <c r="AB633" s="18"/>
      <c r="AC633" s="18"/>
      <c r="AD633" s="18"/>
      <c r="AE633" s="18"/>
      <c r="AF633" s="18"/>
      <c r="AG633" s="18"/>
      <c r="AH633" s="18"/>
    </row>
    <row r="634">
      <c r="V634" s="18"/>
      <c r="W634" s="18"/>
      <c r="X634" s="18"/>
      <c r="Y634" s="18"/>
      <c r="Z634" s="18"/>
      <c r="AA634" s="18"/>
      <c r="AB634" s="18"/>
      <c r="AC634" s="18"/>
      <c r="AD634" s="18"/>
      <c r="AE634" s="18"/>
      <c r="AF634" s="18"/>
      <c r="AG634" s="18"/>
      <c r="AH634" s="18"/>
    </row>
    <row r="635">
      <c r="V635" s="18"/>
      <c r="W635" s="18"/>
      <c r="X635" s="18"/>
      <c r="Y635" s="18"/>
      <c r="Z635" s="18"/>
      <c r="AA635" s="18"/>
      <c r="AB635" s="18"/>
      <c r="AC635" s="18"/>
      <c r="AD635" s="18"/>
      <c r="AE635" s="18"/>
      <c r="AF635" s="18"/>
      <c r="AG635" s="18"/>
      <c r="AH635" s="18"/>
    </row>
    <row r="636">
      <c r="V636" s="18"/>
      <c r="W636" s="18"/>
      <c r="X636" s="18"/>
      <c r="Y636" s="18"/>
      <c r="Z636" s="18"/>
      <c r="AA636" s="18"/>
      <c r="AB636" s="18"/>
      <c r="AC636" s="18"/>
      <c r="AD636" s="18"/>
      <c r="AE636" s="18"/>
      <c r="AF636" s="18"/>
      <c r="AG636" s="18"/>
      <c r="AH636" s="18"/>
    </row>
    <row r="637">
      <c r="V637" s="18"/>
      <c r="W637" s="18"/>
      <c r="X637" s="18"/>
      <c r="Y637" s="18"/>
      <c r="Z637" s="18"/>
      <c r="AA637" s="18"/>
      <c r="AB637" s="18"/>
      <c r="AC637" s="18"/>
      <c r="AD637" s="18"/>
      <c r="AE637" s="18"/>
      <c r="AF637" s="18"/>
      <c r="AG637" s="18"/>
      <c r="AH637" s="18"/>
    </row>
    <row r="638">
      <c r="V638" s="18"/>
      <c r="W638" s="18"/>
      <c r="X638" s="18"/>
      <c r="Y638" s="18"/>
      <c r="Z638" s="18"/>
      <c r="AA638" s="18"/>
      <c r="AB638" s="18"/>
      <c r="AC638" s="18"/>
      <c r="AD638" s="18"/>
      <c r="AE638" s="18"/>
      <c r="AF638" s="18"/>
      <c r="AG638" s="18"/>
      <c r="AH638" s="18"/>
    </row>
    <row r="639">
      <c r="V639" s="18"/>
      <c r="W639" s="18"/>
      <c r="X639" s="18"/>
      <c r="Y639" s="18"/>
      <c r="Z639" s="18"/>
      <c r="AA639" s="18"/>
      <c r="AB639" s="18"/>
      <c r="AC639" s="18"/>
      <c r="AD639" s="18"/>
      <c r="AE639" s="18"/>
      <c r="AF639" s="18"/>
      <c r="AG639" s="18"/>
      <c r="AH639" s="18"/>
    </row>
    <row r="640">
      <c r="V640" s="18"/>
      <c r="W640" s="18"/>
      <c r="X640" s="18"/>
      <c r="Y640" s="18"/>
      <c r="Z640" s="18"/>
      <c r="AA640" s="18"/>
      <c r="AB640" s="18"/>
      <c r="AC640" s="18"/>
      <c r="AD640" s="18"/>
      <c r="AE640" s="18"/>
      <c r="AF640" s="18"/>
      <c r="AG640" s="18"/>
      <c r="AH640" s="18"/>
    </row>
    <row r="641">
      <c r="V641" s="18"/>
      <c r="W641" s="18"/>
      <c r="X641" s="18"/>
      <c r="Y641" s="18"/>
      <c r="Z641" s="18"/>
      <c r="AA641" s="18"/>
      <c r="AB641" s="18"/>
      <c r="AC641" s="18"/>
      <c r="AD641" s="18"/>
      <c r="AE641" s="18"/>
      <c r="AF641" s="18"/>
      <c r="AG641" s="18"/>
      <c r="AH641" s="18"/>
    </row>
    <row r="642">
      <c r="V642" s="18"/>
      <c r="W642" s="18"/>
      <c r="X642" s="18"/>
      <c r="Y642" s="18"/>
      <c r="Z642" s="18"/>
      <c r="AA642" s="18"/>
      <c r="AB642" s="18"/>
      <c r="AC642" s="18"/>
      <c r="AD642" s="18"/>
      <c r="AE642" s="18"/>
      <c r="AF642" s="18"/>
      <c r="AG642" s="18"/>
      <c r="AH642" s="18"/>
    </row>
    <row r="643">
      <c r="V643" s="18"/>
      <c r="W643" s="18"/>
      <c r="X643" s="18"/>
      <c r="Y643" s="18"/>
      <c r="Z643" s="18"/>
      <c r="AA643" s="18"/>
      <c r="AB643" s="18"/>
      <c r="AC643" s="18"/>
      <c r="AD643" s="18"/>
      <c r="AE643" s="18"/>
      <c r="AF643" s="18"/>
      <c r="AG643" s="18"/>
      <c r="AH643" s="18"/>
    </row>
    <row r="644">
      <c r="V644" s="18"/>
      <c r="W644" s="18"/>
      <c r="X644" s="18"/>
      <c r="Y644" s="18"/>
      <c r="Z644" s="18"/>
      <c r="AA644" s="18"/>
      <c r="AB644" s="18"/>
      <c r="AC644" s="18"/>
      <c r="AD644" s="18"/>
      <c r="AE644" s="18"/>
      <c r="AF644" s="18"/>
      <c r="AG644" s="18"/>
      <c r="AH644" s="18"/>
    </row>
    <row r="645">
      <c r="V645" s="18"/>
      <c r="W645" s="18"/>
      <c r="X645" s="18"/>
      <c r="Y645" s="18"/>
      <c r="Z645" s="18"/>
      <c r="AA645" s="18"/>
      <c r="AB645" s="18"/>
      <c r="AC645" s="18"/>
      <c r="AD645" s="18"/>
      <c r="AE645" s="18"/>
      <c r="AF645" s="18"/>
      <c r="AG645" s="18"/>
      <c r="AH645" s="18"/>
    </row>
    <row r="646">
      <c r="V646" s="18"/>
      <c r="W646" s="18"/>
      <c r="X646" s="18"/>
      <c r="Y646" s="18"/>
      <c r="Z646" s="18"/>
      <c r="AA646" s="18"/>
      <c r="AB646" s="18"/>
      <c r="AC646" s="18"/>
      <c r="AD646" s="18"/>
      <c r="AE646" s="18"/>
      <c r="AF646" s="18"/>
      <c r="AG646" s="18"/>
      <c r="AH646" s="18"/>
    </row>
    <row r="647">
      <c r="V647" s="18"/>
      <c r="W647" s="18"/>
      <c r="X647" s="18"/>
      <c r="Y647" s="18"/>
      <c r="Z647" s="18"/>
      <c r="AA647" s="18"/>
      <c r="AB647" s="18"/>
      <c r="AC647" s="18"/>
      <c r="AD647" s="18"/>
      <c r="AE647" s="18"/>
      <c r="AF647" s="18"/>
      <c r="AG647" s="18"/>
      <c r="AH647" s="18"/>
    </row>
    <row r="648">
      <c r="V648" s="18"/>
      <c r="W648" s="18"/>
      <c r="X648" s="18"/>
      <c r="Y648" s="18"/>
      <c r="Z648" s="18"/>
      <c r="AA648" s="18"/>
      <c r="AB648" s="18"/>
      <c r="AC648" s="18"/>
      <c r="AD648" s="18"/>
      <c r="AE648" s="18"/>
      <c r="AF648" s="18"/>
      <c r="AG648" s="18"/>
      <c r="AH648" s="18"/>
    </row>
    <row r="649">
      <c r="V649" s="18"/>
      <c r="W649" s="18"/>
      <c r="X649" s="18"/>
      <c r="Y649" s="18"/>
      <c r="Z649" s="18"/>
      <c r="AA649" s="18"/>
      <c r="AB649" s="18"/>
      <c r="AC649" s="18"/>
      <c r="AD649" s="18"/>
      <c r="AE649" s="18"/>
      <c r="AF649" s="18"/>
      <c r="AG649" s="18"/>
      <c r="AH649" s="18"/>
    </row>
    <row r="650">
      <c r="V650" s="18"/>
      <c r="W650" s="18"/>
      <c r="X650" s="18"/>
      <c r="Y650" s="18"/>
      <c r="Z650" s="18"/>
      <c r="AA650" s="18"/>
      <c r="AB650" s="18"/>
      <c r="AC650" s="18"/>
      <c r="AD650" s="18"/>
      <c r="AE650" s="18"/>
      <c r="AF650" s="18"/>
      <c r="AG650" s="18"/>
      <c r="AH650" s="18"/>
    </row>
    <row r="651">
      <c r="V651" s="18"/>
      <c r="W651" s="18"/>
      <c r="X651" s="18"/>
      <c r="Y651" s="18"/>
      <c r="Z651" s="18"/>
      <c r="AA651" s="18"/>
      <c r="AB651" s="18"/>
      <c r="AC651" s="18"/>
      <c r="AD651" s="18"/>
      <c r="AE651" s="18"/>
      <c r="AF651" s="18"/>
      <c r="AG651" s="18"/>
      <c r="AH651" s="18"/>
    </row>
    <row r="652">
      <c r="V652" s="18"/>
      <c r="W652" s="18"/>
      <c r="X652" s="18"/>
      <c r="Y652" s="18"/>
      <c r="Z652" s="18"/>
      <c r="AA652" s="18"/>
      <c r="AB652" s="18"/>
      <c r="AC652" s="18"/>
      <c r="AD652" s="18"/>
      <c r="AE652" s="18"/>
      <c r="AF652" s="18"/>
      <c r="AG652" s="18"/>
      <c r="AH652" s="18"/>
    </row>
    <row r="653">
      <c r="V653" s="18"/>
      <c r="W653" s="18"/>
      <c r="X653" s="18"/>
      <c r="Y653" s="18"/>
      <c r="Z653" s="18"/>
      <c r="AA653" s="18"/>
      <c r="AB653" s="18"/>
      <c r="AC653" s="18"/>
      <c r="AD653" s="18"/>
      <c r="AE653" s="18"/>
      <c r="AF653" s="18"/>
      <c r="AG653" s="18"/>
      <c r="AH653" s="18"/>
    </row>
    <row r="654">
      <c r="V654" s="18"/>
      <c r="W654" s="18"/>
      <c r="X654" s="18"/>
      <c r="Y654" s="18"/>
      <c r="Z654" s="18"/>
      <c r="AA654" s="18"/>
      <c r="AB654" s="18"/>
      <c r="AC654" s="18"/>
      <c r="AD654" s="18"/>
      <c r="AE654" s="18"/>
      <c r="AF654" s="18"/>
      <c r="AG654" s="18"/>
      <c r="AH654" s="18"/>
    </row>
    <row r="655">
      <c r="V655" s="18"/>
      <c r="W655" s="18"/>
      <c r="X655" s="18"/>
      <c r="Y655" s="18"/>
      <c r="Z655" s="18"/>
      <c r="AA655" s="18"/>
      <c r="AB655" s="18"/>
      <c r="AC655" s="18"/>
      <c r="AD655" s="18"/>
      <c r="AE655" s="18"/>
      <c r="AF655" s="18"/>
      <c r="AG655" s="18"/>
      <c r="AH655" s="18"/>
    </row>
    <row r="656">
      <c r="V656" s="18"/>
      <c r="W656" s="18"/>
      <c r="X656" s="18"/>
      <c r="Y656" s="18"/>
      <c r="Z656" s="18"/>
      <c r="AA656" s="18"/>
      <c r="AB656" s="18"/>
      <c r="AC656" s="18"/>
      <c r="AD656" s="18"/>
      <c r="AE656" s="18"/>
      <c r="AF656" s="18"/>
      <c r="AG656" s="18"/>
      <c r="AH656" s="18"/>
    </row>
    <row r="657">
      <c r="V657" s="18"/>
      <c r="W657" s="18"/>
      <c r="X657" s="18"/>
      <c r="Y657" s="18"/>
      <c r="Z657" s="18"/>
      <c r="AA657" s="18"/>
      <c r="AB657" s="18"/>
      <c r="AC657" s="18"/>
      <c r="AD657" s="18"/>
      <c r="AE657" s="18"/>
      <c r="AF657" s="18"/>
      <c r="AG657" s="18"/>
      <c r="AH657" s="18"/>
    </row>
    <row r="658">
      <c r="V658" s="18"/>
      <c r="W658" s="18"/>
      <c r="X658" s="18"/>
      <c r="Y658" s="18"/>
      <c r="Z658" s="18"/>
      <c r="AA658" s="18"/>
      <c r="AB658" s="18"/>
      <c r="AC658" s="18"/>
      <c r="AD658" s="18"/>
      <c r="AE658" s="18"/>
      <c r="AF658" s="18"/>
      <c r="AG658" s="18"/>
      <c r="AH658" s="18"/>
    </row>
    <row r="659">
      <c r="V659" s="18"/>
      <c r="W659" s="18"/>
      <c r="X659" s="18"/>
      <c r="Y659" s="18"/>
      <c r="Z659" s="18"/>
      <c r="AA659" s="18"/>
      <c r="AB659" s="18"/>
      <c r="AC659" s="18"/>
      <c r="AD659" s="18"/>
      <c r="AE659" s="18"/>
      <c r="AF659" s="18"/>
      <c r="AG659" s="18"/>
      <c r="AH659" s="18"/>
    </row>
    <row r="660">
      <c r="V660" s="18"/>
      <c r="W660" s="18"/>
      <c r="X660" s="18"/>
      <c r="Y660" s="18"/>
      <c r="Z660" s="18"/>
      <c r="AA660" s="18"/>
      <c r="AB660" s="18"/>
      <c r="AC660" s="18"/>
      <c r="AD660" s="18"/>
      <c r="AE660" s="18"/>
      <c r="AF660" s="18"/>
      <c r="AG660" s="18"/>
      <c r="AH660" s="18"/>
    </row>
    <row r="661">
      <c r="V661" s="18"/>
      <c r="W661" s="18"/>
      <c r="X661" s="18"/>
      <c r="Y661" s="18"/>
      <c r="Z661" s="18"/>
      <c r="AA661" s="18"/>
      <c r="AB661" s="18"/>
      <c r="AC661" s="18"/>
      <c r="AD661" s="18"/>
      <c r="AE661" s="18"/>
      <c r="AF661" s="18"/>
      <c r="AG661" s="18"/>
      <c r="AH661" s="18"/>
    </row>
    <row r="662">
      <c r="V662" s="18"/>
      <c r="W662" s="18"/>
      <c r="X662" s="18"/>
      <c r="Y662" s="18"/>
      <c r="Z662" s="18"/>
      <c r="AA662" s="18"/>
      <c r="AB662" s="18"/>
      <c r="AC662" s="18"/>
      <c r="AD662" s="18"/>
      <c r="AE662" s="18"/>
      <c r="AF662" s="18"/>
      <c r="AG662" s="18"/>
      <c r="AH662" s="18"/>
    </row>
    <row r="663">
      <c r="V663" s="18"/>
      <c r="W663" s="18"/>
      <c r="X663" s="18"/>
      <c r="Y663" s="18"/>
      <c r="Z663" s="18"/>
      <c r="AA663" s="18"/>
      <c r="AB663" s="18"/>
      <c r="AC663" s="18"/>
      <c r="AD663" s="18"/>
      <c r="AE663" s="18"/>
      <c r="AF663" s="18"/>
      <c r="AG663" s="18"/>
      <c r="AH663" s="18"/>
    </row>
    <row r="664">
      <c r="V664" s="18"/>
      <c r="W664" s="18"/>
      <c r="X664" s="18"/>
      <c r="Y664" s="18"/>
      <c r="Z664" s="18"/>
      <c r="AA664" s="18"/>
      <c r="AB664" s="18"/>
      <c r="AC664" s="18"/>
      <c r="AD664" s="18"/>
      <c r="AE664" s="18"/>
      <c r="AF664" s="18"/>
      <c r="AG664" s="18"/>
      <c r="AH664" s="18"/>
    </row>
    <row r="665">
      <c r="V665" s="18"/>
      <c r="W665" s="18"/>
      <c r="X665" s="18"/>
      <c r="Y665" s="18"/>
      <c r="Z665" s="18"/>
      <c r="AA665" s="18"/>
      <c r="AB665" s="18"/>
      <c r="AC665" s="18"/>
      <c r="AD665" s="18"/>
      <c r="AE665" s="18"/>
      <c r="AF665" s="18"/>
      <c r="AG665" s="18"/>
      <c r="AH665" s="18"/>
    </row>
    <row r="666">
      <c r="V666" s="18"/>
      <c r="W666" s="18"/>
      <c r="X666" s="18"/>
      <c r="Y666" s="18"/>
      <c r="Z666" s="18"/>
      <c r="AA666" s="18"/>
      <c r="AB666" s="18"/>
      <c r="AC666" s="18"/>
      <c r="AD666" s="18"/>
      <c r="AE666" s="18"/>
      <c r="AF666" s="18"/>
      <c r="AG666" s="18"/>
      <c r="AH666" s="18"/>
    </row>
    <row r="667">
      <c r="V667" s="18"/>
      <c r="W667" s="18"/>
      <c r="X667" s="18"/>
      <c r="Y667" s="18"/>
      <c r="Z667" s="18"/>
      <c r="AA667" s="18"/>
      <c r="AB667" s="18"/>
      <c r="AC667" s="18"/>
      <c r="AD667" s="18"/>
      <c r="AE667" s="18"/>
      <c r="AF667" s="18"/>
      <c r="AG667" s="18"/>
      <c r="AH667" s="18"/>
    </row>
    <row r="668">
      <c r="V668" s="18"/>
      <c r="W668" s="18"/>
      <c r="X668" s="18"/>
      <c r="Y668" s="18"/>
      <c r="Z668" s="18"/>
      <c r="AA668" s="18"/>
      <c r="AB668" s="18"/>
      <c r="AC668" s="18"/>
      <c r="AD668" s="18"/>
      <c r="AE668" s="18"/>
      <c r="AF668" s="18"/>
      <c r="AG668" s="18"/>
      <c r="AH668" s="18"/>
    </row>
    <row r="669">
      <c r="V669" s="18"/>
      <c r="W669" s="18"/>
      <c r="X669" s="18"/>
      <c r="Y669" s="18"/>
      <c r="Z669" s="18"/>
      <c r="AA669" s="18"/>
      <c r="AB669" s="18"/>
      <c r="AC669" s="18"/>
      <c r="AD669" s="18"/>
      <c r="AE669" s="18"/>
      <c r="AF669" s="18"/>
      <c r="AG669" s="18"/>
      <c r="AH669" s="18"/>
    </row>
    <row r="670">
      <c r="V670" s="18"/>
      <c r="W670" s="18"/>
      <c r="X670" s="18"/>
      <c r="Y670" s="18"/>
      <c r="Z670" s="18"/>
      <c r="AA670" s="18"/>
      <c r="AB670" s="18"/>
      <c r="AC670" s="18"/>
      <c r="AD670" s="18"/>
      <c r="AE670" s="18"/>
      <c r="AF670" s="18"/>
      <c r="AG670" s="18"/>
      <c r="AH670" s="18"/>
    </row>
    <row r="671">
      <c r="V671" s="18"/>
      <c r="W671" s="18"/>
      <c r="X671" s="18"/>
      <c r="Y671" s="18"/>
      <c r="Z671" s="18"/>
      <c r="AA671" s="18"/>
      <c r="AB671" s="18"/>
      <c r="AC671" s="18"/>
      <c r="AD671" s="18"/>
      <c r="AE671" s="18"/>
      <c r="AF671" s="18"/>
      <c r="AG671" s="18"/>
      <c r="AH671" s="18"/>
    </row>
    <row r="672">
      <c r="V672" s="18"/>
      <c r="W672" s="18"/>
      <c r="X672" s="18"/>
      <c r="Y672" s="18"/>
      <c r="Z672" s="18"/>
      <c r="AA672" s="18"/>
      <c r="AB672" s="18"/>
      <c r="AC672" s="18"/>
      <c r="AD672" s="18"/>
      <c r="AE672" s="18"/>
      <c r="AF672" s="18"/>
      <c r="AG672" s="18"/>
      <c r="AH672" s="18"/>
    </row>
    <row r="673">
      <c r="V673" s="18"/>
      <c r="W673" s="18"/>
      <c r="X673" s="18"/>
      <c r="Y673" s="18"/>
      <c r="Z673" s="18"/>
      <c r="AA673" s="18"/>
      <c r="AB673" s="18"/>
      <c r="AC673" s="18"/>
      <c r="AD673" s="18"/>
      <c r="AE673" s="18"/>
      <c r="AF673" s="18"/>
      <c r="AG673" s="18"/>
      <c r="AH673" s="18"/>
    </row>
    <row r="674">
      <c r="V674" s="18"/>
      <c r="W674" s="18"/>
      <c r="X674" s="18"/>
      <c r="Y674" s="18"/>
      <c r="Z674" s="18"/>
      <c r="AA674" s="18"/>
      <c r="AB674" s="18"/>
      <c r="AC674" s="18"/>
      <c r="AD674" s="18"/>
      <c r="AE674" s="18"/>
      <c r="AF674" s="18"/>
      <c r="AG674" s="18"/>
      <c r="AH674" s="18"/>
    </row>
    <row r="675">
      <c r="V675" s="18"/>
      <c r="W675" s="18"/>
      <c r="X675" s="18"/>
      <c r="Y675" s="18"/>
      <c r="Z675" s="18"/>
      <c r="AA675" s="18"/>
      <c r="AB675" s="18"/>
      <c r="AC675" s="18"/>
      <c r="AD675" s="18"/>
      <c r="AE675" s="18"/>
      <c r="AF675" s="18"/>
      <c r="AG675" s="18"/>
      <c r="AH675" s="18"/>
    </row>
    <row r="676">
      <c r="V676" s="18"/>
      <c r="W676" s="18"/>
      <c r="X676" s="18"/>
      <c r="Y676" s="18"/>
      <c r="Z676" s="18"/>
      <c r="AA676" s="18"/>
      <c r="AB676" s="18"/>
      <c r="AC676" s="18"/>
      <c r="AD676" s="18"/>
      <c r="AE676" s="18"/>
      <c r="AF676" s="18"/>
      <c r="AG676" s="18"/>
      <c r="AH676" s="18"/>
    </row>
    <row r="677">
      <c r="V677" s="18"/>
      <c r="W677" s="18"/>
      <c r="X677" s="18"/>
      <c r="Y677" s="18"/>
      <c r="Z677" s="18"/>
      <c r="AA677" s="18"/>
      <c r="AB677" s="18"/>
      <c r="AC677" s="18"/>
      <c r="AD677" s="18"/>
      <c r="AE677" s="18"/>
      <c r="AF677" s="18"/>
      <c r="AG677" s="18"/>
      <c r="AH677" s="18"/>
    </row>
    <row r="678">
      <c r="V678" s="18"/>
      <c r="W678" s="18"/>
      <c r="X678" s="18"/>
      <c r="Y678" s="18"/>
      <c r="Z678" s="18"/>
      <c r="AA678" s="18"/>
      <c r="AB678" s="18"/>
      <c r="AC678" s="18"/>
      <c r="AD678" s="18"/>
      <c r="AE678" s="18"/>
      <c r="AF678" s="18"/>
      <c r="AG678" s="18"/>
      <c r="AH678" s="18"/>
    </row>
    <row r="679">
      <c r="V679" s="18"/>
      <c r="W679" s="18"/>
      <c r="X679" s="18"/>
      <c r="Y679" s="18"/>
      <c r="Z679" s="18"/>
      <c r="AA679" s="18"/>
      <c r="AB679" s="18"/>
      <c r="AC679" s="18"/>
      <c r="AD679" s="18"/>
      <c r="AE679" s="18"/>
      <c r="AF679" s="18"/>
      <c r="AG679" s="18"/>
      <c r="AH679" s="18"/>
    </row>
    <row r="680">
      <c r="V680" s="18"/>
      <c r="W680" s="18"/>
      <c r="X680" s="18"/>
      <c r="Y680" s="18"/>
      <c r="Z680" s="18"/>
      <c r="AA680" s="18"/>
      <c r="AB680" s="18"/>
      <c r="AC680" s="18"/>
      <c r="AD680" s="18"/>
      <c r="AE680" s="18"/>
      <c r="AF680" s="18"/>
      <c r="AG680" s="18"/>
      <c r="AH680" s="18"/>
    </row>
    <row r="681">
      <c r="V681" s="18"/>
      <c r="W681" s="18"/>
      <c r="X681" s="18"/>
      <c r="Y681" s="18"/>
      <c r="Z681" s="18"/>
      <c r="AA681" s="18"/>
      <c r="AB681" s="18"/>
      <c r="AC681" s="18"/>
      <c r="AD681" s="18"/>
      <c r="AE681" s="18"/>
      <c r="AF681" s="18"/>
      <c r="AG681" s="18"/>
      <c r="AH681" s="18"/>
    </row>
    <row r="682">
      <c r="V682" s="18"/>
      <c r="W682" s="18"/>
      <c r="X682" s="18"/>
      <c r="Y682" s="18"/>
      <c r="Z682" s="18"/>
      <c r="AA682" s="18"/>
      <c r="AB682" s="18"/>
      <c r="AC682" s="18"/>
      <c r="AD682" s="18"/>
      <c r="AE682" s="18"/>
      <c r="AF682" s="18"/>
      <c r="AG682" s="18"/>
      <c r="AH682" s="18"/>
    </row>
    <row r="683">
      <c r="V683" s="18"/>
      <c r="W683" s="18"/>
      <c r="X683" s="18"/>
      <c r="Y683" s="18"/>
      <c r="Z683" s="18"/>
      <c r="AA683" s="18"/>
      <c r="AB683" s="18"/>
      <c r="AC683" s="18"/>
      <c r="AD683" s="18"/>
      <c r="AE683" s="18"/>
      <c r="AF683" s="18"/>
      <c r="AG683" s="18"/>
      <c r="AH683" s="18"/>
    </row>
    <row r="684">
      <c r="V684" s="18"/>
      <c r="W684" s="18"/>
      <c r="X684" s="18"/>
      <c r="Y684" s="18"/>
      <c r="Z684" s="18"/>
      <c r="AA684" s="18"/>
      <c r="AB684" s="18"/>
      <c r="AC684" s="18"/>
      <c r="AD684" s="18"/>
      <c r="AE684" s="18"/>
      <c r="AF684" s="18"/>
      <c r="AG684" s="18"/>
      <c r="AH684" s="18"/>
    </row>
    <row r="685">
      <c r="V685" s="18"/>
      <c r="W685" s="18"/>
      <c r="X685" s="18"/>
      <c r="Y685" s="18"/>
      <c r="Z685" s="18"/>
      <c r="AA685" s="18"/>
      <c r="AB685" s="18"/>
      <c r="AC685" s="18"/>
      <c r="AD685" s="18"/>
      <c r="AE685" s="18"/>
      <c r="AF685" s="18"/>
      <c r="AG685" s="18"/>
      <c r="AH685" s="18"/>
    </row>
    <row r="686">
      <c r="V686" s="18"/>
      <c r="W686" s="18"/>
      <c r="X686" s="18"/>
      <c r="Y686" s="18"/>
      <c r="Z686" s="18"/>
      <c r="AA686" s="18"/>
      <c r="AB686" s="18"/>
      <c r="AC686" s="18"/>
      <c r="AD686" s="18"/>
      <c r="AE686" s="18"/>
      <c r="AF686" s="18"/>
      <c r="AG686" s="18"/>
      <c r="AH686" s="18"/>
    </row>
    <row r="687">
      <c r="V687" s="18"/>
      <c r="W687" s="18"/>
      <c r="X687" s="18"/>
      <c r="Y687" s="18"/>
      <c r="Z687" s="18"/>
      <c r="AA687" s="18"/>
      <c r="AB687" s="18"/>
      <c r="AC687" s="18"/>
      <c r="AD687" s="18"/>
      <c r="AE687" s="18"/>
      <c r="AF687" s="18"/>
      <c r="AG687" s="18"/>
      <c r="AH687" s="18"/>
    </row>
    <row r="688">
      <c r="V688" s="18"/>
      <c r="W688" s="18"/>
      <c r="X688" s="18"/>
      <c r="Y688" s="18"/>
      <c r="Z688" s="18"/>
      <c r="AA688" s="18"/>
      <c r="AB688" s="18"/>
      <c r="AC688" s="18"/>
      <c r="AD688" s="18"/>
      <c r="AE688" s="18"/>
      <c r="AF688" s="18"/>
      <c r="AG688" s="18"/>
      <c r="AH688" s="18"/>
    </row>
    <row r="689">
      <c r="V689" s="18"/>
      <c r="W689" s="18"/>
      <c r="X689" s="18"/>
      <c r="Y689" s="18"/>
      <c r="Z689" s="18"/>
      <c r="AA689" s="18"/>
      <c r="AB689" s="18"/>
      <c r="AC689" s="18"/>
      <c r="AD689" s="18"/>
      <c r="AE689" s="18"/>
      <c r="AF689" s="18"/>
      <c r="AG689" s="18"/>
      <c r="AH689" s="18"/>
    </row>
    <row r="690">
      <c r="V690" s="18"/>
      <c r="W690" s="18"/>
      <c r="X690" s="18"/>
      <c r="Y690" s="18"/>
      <c r="Z690" s="18"/>
      <c r="AA690" s="18"/>
      <c r="AB690" s="18"/>
      <c r="AC690" s="18"/>
      <c r="AD690" s="18"/>
      <c r="AE690" s="18"/>
      <c r="AF690" s="18"/>
      <c r="AG690" s="18"/>
      <c r="AH690" s="18"/>
    </row>
    <row r="691">
      <c r="V691" s="18"/>
      <c r="W691" s="18"/>
      <c r="X691" s="18"/>
      <c r="Y691" s="18"/>
      <c r="Z691" s="18"/>
      <c r="AA691" s="18"/>
      <c r="AB691" s="18"/>
      <c r="AC691" s="18"/>
      <c r="AD691" s="18"/>
      <c r="AE691" s="18"/>
      <c r="AF691" s="18"/>
      <c r="AG691" s="18"/>
      <c r="AH691" s="18"/>
    </row>
    <row r="692">
      <c r="V692" s="18"/>
      <c r="W692" s="18"/>
      <c r="X692" s="18"/>
      <c r="Y692" s="18"/>
      <c r="Z692" s="18"/>
      <c r="AA692" s="18"/>
      <c r="AB692" s="18"/>
      <c r="AC692" s="18"/>
      <c r="AD692" s="18"/>
      <c r="AE692" s="18"/>
      <c r="AF692" s="18"/>
      <c r="AG692" s="18"/>
      <c r="AH692" s="18"/>
    </row>
    <row r="693">
      <c r="V693" s="18"/>
      <c r="W693" s="18"/>
      <c r="X693" s="18"/>
      <c r="Y693" s="18"/>
      <c r="Z693" s="18"/>
      <c r="AA693" s="18"/>
      <c r="AB693" s="18"/>
      <c r="AC693" s="18"/>
      <c r="AD693" s="18"/>
      <c r="AE693" s="18"/>
      <c r="AF693" s="18"/>
      <c r="AG693" s="18"/>
      <c r="AH693" s="18"/>
    </row>
    <row r="694">
      <c r="V694" s="18"/>
      <c r="W694" s="18"/>
      <c r="X694" s="18"/>
      <c r="Y694" s="18"/>
      <c r="Z694" s="18"/>
      <c r="AA694" s="18"/>
      <c r="AB694" s="18"/>
      <c r="AC694" s="18"/>
      <c r="AD694" s="18"/>
      <c r="AE694" s="18"/>
      <c r="AF694" s="18"/>
      <c r="AG694" s="18"/>
      <c r="AH694" s="18"/>
    </row>
    <row r="695">
      <c r="V695" s="18"/>
      <c r="W695" s="18"/>
      <c r="X695" s="18"/>
      <c r="Y695" s="18"/>
      <c r="Z695" s="18"/>
      <c r="AA695" s="18"/>
      <c r="AB695" s="18"/>
      <c r="AC695" s="18"/>
      <c r="AD695" s="18"/>
      <c r="AE695" s="18"/>
      <c r="AF695" s="18"/>
      <c r="AG695" s="18"/>
      <c r="AH695" s="18"/>
    </row>
    <row r="696">
      <c r="V696" s="18"/>
      <c r="W696" s="18"/>
      <c r="X696" s="18"/>
      <c r="Y696" s="18"/>
      <c r="Z696" s="18"/>
      <c r="AA696" s="18"/>
      <c r="AB696" s="18"/>
      <c r="AC696" s="18"/>
      <c r="AD696" s="18"/>
      <c r="AE696" s="18"/>
      <c r="AF696" s="18"/>
      <c r="AG696" s="18"/>
      <c r="AH696" s="18"/>
    </row>
    <row r="697">
      <c r="V697" s="18"/>
      <c r="W697" s="18"/>
      <c r="X697" s="18"/>
      <c r="Y697" s="18"/>
      <c r="Z697" s="18"/>
      <c r="AA697" s="18"/>
      <c r="AB697" s="18"/>
      <c r="AC697" s="18"/>
      <c r="AD697" s="18"/>
      <c r="AE697" s="18"/>
      <c r="AF697" s="18"/>
      <c r="AG697" s="18"/>
      <c r="AH697" s="18"/>
    </row>
    <row r="698">
      <c r="V698" s="18"/>
      <c r="W698" s="18"/>
      <c r="X698" s="18"/>
      <c r="Y698" s="18"/>
      <c r="Z698" s="18"/>
      <c r="AA698" s="18"/>
      <c r="AB698" s="18"/>
      <c r="AC698" s="18"/>
      <c r="AD698" s="18"/>
      <c r="AE698" s="18"/>
      <c r="AF698" s="18"/>
      <c r="AG698" s="18"/>
      <c r="AH698" s="18"/>
    </row>
    <row r="699">
      <c r="V699" s="18"/>
      <c r="W699" s="18"/>
      <c r="X699" s="18"/>
      <c r="Y699" s="18"/>
      <c r="Z699" s="18"/>
      <c r="AA699" s="18"/>
      <c r="AB699" s="18"/>
      <c r="AC699" s="18"/>
      <c r="AD699" s="18"/>
      <c r="AE699" s="18"/>
      <c r="AF699" s="18"/>
      <c r="AG699" s="18"/>
      <c r="AH699" s="18"/>
    </row>
    <row r="700">
      <c r="V700" s="18"/>
      <c r="W700" s="18"/>
      <c r="X700" s="18"/>
      <c r="Y700" s="18"/>
      <c r="Z700" s="18"/>
      <c r="AA700" s="18"/>
      <c r="AB700" s="18"/>
      <c r="AC700" s="18"/>
      <c r="AD700" s="18"/>
      <c r="AE700" s="18"/>
      <c r="AF700" s="18"/>
      <c r="AG700" s="18"/>
      <c r="AH700" s="18"/>
    </row>
    <row r="701">
      <c r="V701" s="18"/>
      <c r="W701" s="18"/>
      <c r="X701" s="18"/>
      <c r="Y701" s="18"/>
      <c r="Z701" s="18"/>
      <c r="AA701" s="18"/>
      <c r="AB701" s="18"/>
      <c r="AC701" s="18"/>
      <c r="AD701" s="18"/>
      <c r="AE701" s="18"/>
      <c r="AF701" s="18"/>
      <c r="AG701" s="18"/>
      <c r="AH701" s="18"/>
    </row>
    <row r="702">
      <c r="V702" s="18"/>
      <c r="W702" s="18"/>
      <c r="X702" s="18"/>
      <c r="Y702" s="18"/>
      <c r="Z702" s="18"/>
      <c r="AA702" s="18"/>
      <c r="AB702" s="18"/>
      <c r="AC702" s="18"/>
      <c r="AD702" s="18"/>
      <c r="AE702" s="18"/>
      <c r="AF702" s="18"/>
      <c r="AG702" s="18"/>
      <c r="AH702" s="18"/>
    </row>
    <row r="703">
      <c r="V703" s="18"/>
      <c r="W703" s="18"/>
      <c r="X703" s="18"/>
      <c r="Y703" s="18"/>
      <c r="Z703" s="18"/>
      <c r="AA703" s="18"/>
      <c r="AB703" s="18"/>
      <c r="AC703" s="18"/>
      <c r="AD703" s="18"/>
      <c r="AE703" s="18"/>
      <c r="AF703" s="18"/>
      <c r="AG703" s="18"/>
      <c r="AH703" s="18"/>
    </row>
    <row r="704">
      <c r="V704" s="18"/>
      <c r="W704" s="18"/>
      <c r="X704" s="18"/>
      <c r="Y704" s="18"/>
      <c r="Z704" s="18"/>
      <c r="AA704" s="18"/>
      <c r="AB704" s="18"/>
      <c r="AC704" s="18"/>
      <c r="AD704" s="18"/>
      <c r="AE704" s="18"/>
      <c r="AF704" s="18"/>
      <c r="AG704" s="18"/>
      <c r="AH704" s="18"/>
    </row>
    <row r="705">
      <c r="V705" s="18"/>
      <c r="W705" s="18"/>
      <c r="X705" s="18"/>
      <c r="Y705" s="18"/>
      <c r="Z705" s="18"/>
      <c r="AA705" s="18"/>
      <c r="AB705" s="18"/>
      <c r="AC705" s="18"/>
      <c r="AD705" s="18"/>
      <c r="AE705" s="18"/>
      <c r="AF705" s="18"/>
      <c r="AG705" s="18"/>
      <c r="AH705" s="18"/>
    </row>
    <row r="706">
      <c r="V706" s="18"/>
      <c r="W706" s="18"/>
      <c r="X706" s="18"/>
      <c r="Y706" s="18"/>
      <c r="Z706" s="18"/>
      <c r="AA706" s="18"/>
      <c r="AB706" s="18"/>
      <c r="AC706" s="18"/>
      <c r="AD706" s="18"/>
      <c r="AE706" s="18"/>
      <c r="AF706" s="18"/>
      <c r="AG706" s="18"/>
      <c r="AH706" s="18"/>
    </row>
    <row r="707">
      <c r="V707" s="18"/>
      <c r="W707" s="18"/>
      <c r="X707" s="18"/>
      <c r="Y707" s="18"/>
      <c r="Z707" s="18"/>
      <c r="AA707" s="18"/>
      <c r="AB707" s="18"/>
      <c r="AC707" s="18"/>
      <c r="AD707" s="18"/>
      <c r="AE707" s="18"/>
      <c r="AF707" s="18"/>
      <c r="AG707" s="18"/>
      <c r="AH707" s="18"/>
    </row>
    <row r="708">
      <c r="V708" s="18"/>
      <c r="W708" s="18"/>
      <c r="X708" s="18"/>
      <c r="Y708" s="18"/>
      <c r="Z708" s="18"/>
      <c r="AA708" s="18"/>
      <c r="AB708" s="18"/>
      <c r="AC708" s="18"/>
      <c r="AD708" s="18"/>
      <c r="AE708" s="18"/>
      <c r="AF708" s="18"/>
      <c r="AG708" s="18"/>
      <c r="AH708" s="18"/>
    </row>
    <row r="709">
      <c r="V709" s="18"/>
      <c r="W709" s="18"/>
      <c r="X709" s="18"/>
      <c r="Y709" s="18"/>
      <c r="Z709" s="18"/>
      <c r="AA709" s="18"/>
      <c r="AB709" s="18"/>
      <c r="AC709" s="18"/>
      <c r="AD709" s="18"/>
      <c r="AE709" s="18"/>
      <c r="AF709" s="18"/>
      <c r="AG709" s="18"/>
      <c r="AH709" s="18"/>
    </row>
    <row r="710">
      <c r="V710" s="18"/>
      <c r="W710" s="18"/>
      <c r="X710" s="18"/>
      <c r="Y710" s="18"/>
      <c r="Z710" s="18"/>
      <c r="AA710" s="18"/>
      <c r="AB710" s="18"/>
      <c r="AC710" s="18"/>
      <c r="AD710" s="18"/>
      <c r="AE710" s="18"/>
      <c r="AF710" s="18"/>
      <c r="AG710" s="18"/>
      <c r="AH710" s="18"/>
    </row>
    <row r="711">
      <c r="V711" s="18"/>
      <c r="W711" s="18"/>
      <c r="X711" s="18"/>
      <c r="Y711" s="18"/>
      <c r="Z711" s="18"/>
      <c r="AA711" s="18"/>
      <c r="AB711" s="18"/>
      <c r="AC711" s="18"/>
      <c r="AD711" s="18"/>
      <c r="AE711" s="18"/>
      <c r="AF711" s="18"/>
      <c r="AG711" s="18"/>
      <c r="AH711" s="18"/>
    </row>
    <row r="712">
      <c r="V712" s="18"/>
      <c r="W712" s="18"/>
      <c r="X712" s="18"/>
      <c r="Y712" s="18"/>
      <c r="Z712" s="18"/>
      <c r="AA712" s="18"/>
      <c r="AB712" s="18"/>
      <c r="AC712" s="18"/>
      <c r="AD712" s="18"/>
      <c r="AE712" s="18"/>
      <c r="AF712" s="18"/>
      <c r="AG712" s="18"/>
      <c r="AH712" s="18"/>
    </row>
    <row r="713">
      <c r="V713" s="18"/>
      <c r="W713" s="18"/>
      <c r="X713" s="18"/>
      <c r="Y713" s="18"/>
      <c r="Z713" s="18"/>
      <c r="AA713" s="18"/>
      <c r="AB713" s="18"/>
      <c r="AC713" s="18"/>
      <c r="AD713" s="18"/>
      <c r="AE713" s="18"/>
      <c r="AF713" s="18"/>
      <c r="AG713" s="18"/>
      <c r="AH713" s="18"/>
    </row>
    <row r="714">
      <c r="V714" s="18"/>
      <c r="W714" s="18"/>
      <c r="X714" s="18"/>
      <c r="Y714" s="18"/>
      <c r="Z714" s="18"/>
      <c r="AA714" s="18"/>
      <c r="AB714" s="18"/>
      <c r="AC714" s="18"/>
      <c r="AD714" s="18"/>
      <c r="AE714" s="18"/>
      <c r="AF714" s="18"/>
      <c r="AG714" s="18"/>
      <c r="AH714" s="18"/>
    </row>
    <row r="715">
      <c r="V715" s="18"/>
      <c r="W715" s="18"/>
      <c r="X715" s="18"/>
      <c r="Y715" s="18"/>
      <c r="Z715" s="18"/>
      <c r="AA715" s="18"/>
      <c r="AB715" s="18"/>
      <c r="AC715" s="18"/>
      <c r="AD715" s="18"/>
      <c r="AE715" s="18"/>
      <c r="AF715" s="18"/>
      <c r="AG715" s="18"/>
      <c r="AH715" s="18"/>
    </row>
    <row r="716">
      <c r="V716" s="18"/>
      <c r="W716" s="18"/>
      <c r="X716" s="18"/>
      <c r="Y716" s="18"/>
      <c r="Z716" s="18"/>
      <c r="AA716" s="18"/>
      <c r="AB716" s="18"/>
      <c r="AC716" s="18"/>
      <c r="AD716" s="18"/>
      <c r="AE716" s="18"/>
      <c r="AF716" s="18"/>
      <c r="AG716" s="18"/>
      <c r="AH716" s="18"/>
    </row>
    <row r="717">
      <c r="V717" s="18"/>
      <c r="W717" s="18"/>
      <c r="X717" s="18"/>
      <c r="Y717" s="18"/>
      <c r="Z717" s="18"/>
      <c r="AA717" s="18"/>
      <c r="AB717" s="18"/>
      <c r="AC717" s="18"/>
      <c r="AD717" s="18"/>
      <c r="AE717" s="18"/>
      <c r="AF717" s="18"/>
      <c r="AG717" s="18"/>
      <c r="AH717" s="18"/>
    </row>
    <row r="718">
      <c r="V718" s="18"/>
      <c r="W718" s="18"/>
      <c r="X718" s="18"/>
      <c r="Y718" s="18"/>
      <c r="Z718" s="18"/>
      <c r="AA718" s="18"/>
      <c r="AB718" s="18"/>
      <c r="AC718" s="18"/>
      <c r="AD718" s="18"/>
      <c r="AE718" s="18"/>
      <c r="AF718" s="18"/>
      <c r="AG718" s="18"/>
      <c r="AH718" s="18"/>
    </row>
    <row r="719">
      <c r="V719" s="18"/>
      <c r="W719" s="18"/>
      <c r="X719" s="18"/>
      <c r="Y719" s="18"/>
      <c r="Z719" s="18"/>
      <c r="AA719" s="18"/>
      <c r="AB719" s="18"/>
      <c r="AC719" s="18"/>
      <c r="AD719" s="18"/>
      <c r="AE719" s="18"/>
      <c r="AF719" s="18"/>
      <c r="AG719" s="18"/>
      <c r="AH719" s="18"/>
    </row>
    <row r="720">
      <c r="V720" s="18"/>
      <c r="W720" s="18"/>
      <c r="X720" s="18"/>
      <c r="Y720" s="18"/>
      <c r="Z720" s="18"/>
      <c r="AA720" s="18"/>
      <c r="AB720" s="18"/>
      <c r="AC720" s="18"/>
      <c r="AD720" s="18"/>
      <c r="AE720" s="18"/>
      <c r="AF720" s="18"/>
      <c r="AG720" s="18"/>
      <c r="AH720" s="18"/>
    </row>
    <row r="721">
      <c r="V721" s="18"/>
      <c r="W721" s="18"/>
      <c r="X721" s="18"/>
      <c r="Y721" s="18"/>
      <c r="Z721" s="18"/>
      <c r="AA721" s="18"/>
      <c r="AB721" s="18"/>
      <c r="AC721" s="18"/>
      <c r="AD721" s="18"/>
      <c r="AE721" s="18"/>
      <c r="AF721" s="18"/>
      <c r="AG721" s="18"/>
      <c r="AH721" s="18"/>
    </row>
    <row r="722">
      <c r="V722" s="18"/>
      <c r="W722" s="18"/>
      <c r="X722" s="18"/>
      <c r="Y722" s="18"/>
      <c r="Z722" s="18"/>
      <c r="AA722" s="18"/>
      <c r="AB722" s="18"/>
      <c r="AC722" s="18"/>
      <c r="AD722" s="18"/>
      <c r="AE722" s="18"/>
      <c r="AF722" s="18"/>
      <c r="AG722" s="18"/>
      <c r="AH722" s="18"/>
    </row>
    <row r="723">
      <c r="V723" s="18"/>
      <c r="W723" s="18"/>
      <c r="X723" s="18"/>
      <c r="Y723" s="18"/>
      <c r="Z723" s="18"/>
      <c r="AA723" s="18"/>
      <c r="AB723" s="18"/>
      <c r="AC723" s="18"/>
      <c r="AD723" s="18"/>
      <c r="AE723" s="18"/>
      <c r="AF723" s="18"/>
      <c r="AG723" s="18"/>
      <c r="AH723" s="18"/>
    </row>
    <row r="724">
      <c r="V724" s="18"/>
      <c r="W724" s="18"/>
      <c r="X724" s="18"/>
      <c r="Y724" s="18"/>
      <c r="Z724" s="18"/>
      <c r="AA724" s="18"/>
      <c r="AB724" s="18"/>
      <c r="AC724" s="18"/>
      <c r="AD724" s="18"/>
      <c r="AE724" s="18"/>
      <c r="AF724" s="18"/>
      <c r="AG724" s="18"/>
      <c r="AH724" s="18"/>
    </row>
    <row r="725">
      <c r="V725" s="18"/>
      <c r="W725" s="18"/>
      <c r="X725" s="18"/>
      <c r="Y725" s="18"/>
      <c r="Z725" s="18"/>
      <c r="AA725" s="18"/>
      <c r="AB725" s="18"/>
      <c r="AC725" s="18"/>
      <c r="AD725" s="18"/>
      <c r="AE725" s="18"/>
      <c r="AF725" s="18"/>
      <c r="AG725" s="18"/>
      <c r="AH725" s="18"/>
    </row>
    <row r="726">
      <c r="V726" s="18"/>
      <c r="W726" s="18"/>
      <c r="X726" s="18"/>
      <c r="Y726" s="18"/>
      <c r="Z726" s="18"/>
      <c r="AA726" s="18"/>
      <c r="AB726" s="18"/>
      <c r="AC726" s="18"/>
      <c r="AD726" s="18"/>
      <c r="AE726" s="18"/>
      <c r="AF726" s="18"/>
      <c r="AG726" s="18"/>
      <c r="AH726" s="18"/>
    </row>
    <row r="727">
      <c r="V727" s="18"/>
      <c r="W727" s="18"/>
      <c r="X727" s="18"/>
      <c r="Y727" s="18"/>
      <c r="Z727" s="18"/>
      <c r="AA727" s="18"/>
      <c r="AB727" s="18"/>
      <c r="AC727" s="18"/>
      <c r="AD727" s="18"/>
      <c r="AE727" s="18"/>
      <c r="AF727" s="18"/>
      <c r="AG727" s="18"/>
      <c r="AH727" s="18"/>
    </row>
    <row r="728">
      <c r="V728" s="18"/>
      <c r="W728" s="18"/>
      <c r="X728" s="18"/>
      <c r="Y728" s="18"/>
      <c r="Z728" s="18"/>
      <c r="AA728" s="18"/>
      <c r="AB728" s="18"/>
      <c r="AC728" s="18"/>
      <c r="AD728" s="18"/>
      <c r="AE728" s="18"/>
      <c r="AF728" s="18"/>
      <c r="AG728" s="18"/>
      <c r="AH728" s="18"/>
    </row>
    <row r="729">
      <c r="V729" s="18"/>
      <c r="W729" s="18"/>
      <c r="X729" s="18"/>
      <c r="Y729" s="18"/>
      <c r="Z729" s="18"/>
      <c r="AA729" s="18"/>
      <c r="AB729" s="18"/>
      <c r="AC729" s="18"/>
      <c r="AD729" s="18"/>
      <c r="AE729" s="18"/>
      <c r="AF729" s="18"/>
      <c r="AG729" s="18"/>
      <c r="AH729" s="18"/>
    </row>
    <row r="730">
      <c r="V730" s="18"/>
      <c r="W730" s="18"/>
      <c r="X730" s="18"/>
      <c r="Y730" s="18"/>
      <c r="Z730" s="18"/>
      <c r="AA730" s="18"/>
      <c r="AB730" s="18"/>
      <c r="AC730" s="18"/>
      <c r="AD730" s="18"/>
      <c r="AE730" s="18"/>
      <c r="AF730" s="18"/>
      <c r="AG730" s="18"/>
      <c r="AH730" s="18"/>
    </row>
    <row r="731">
      <c r="V731" s="18"/>
      <c r="W731" s="18"/>
      <c r="X731" s="18"/>
      <c r="Y731" s="18"/>
      <c r="Z731" s="18"/>
      <c r="AA731" s="18"/>
      <c r="AB731" s="18"/>
      <c r="AC731" s="18"/>
      <c r="AD731" s="18"/>
      <c r="AE731" s="18"/>
      <c r="AF731" s="18"/>
      <c r="AG731" s="18"/>
      <c r="AH731" s="18"/>
    </row>
    <row r="732">
      <c r="V732" s="18"/>
      <c r="W732" s="18"/>
      <c r="X732" s="18"/>
      <c r="Y732" s="18"/>
      <c r="Z732" s="18"/>
      <c r="AA732" s="18"/>
      <c r="AB732" s="18"/>
      <c r="AC732" s="18"/>
      <c r="AD732" s="18"/>
      <c r="AE732" s="18"/>
      <c r="AF732" s="18"/>
      <c r="AG732" s="18"/>
      <c r="AH732" s="18"/>
    </row>
    <row r="733">
      <c r="V733" s="18"/>
      <c r="W733" s="18"/>
      <c r="X733" s="18"/>
      <c r="Y733" s="18"/>
      <c r="Z733" s="18"/>
      <c r="AA733" s="18"/>
      <c r="AB733" s="18"/>
      <c r="AC733" s="18"/>
      <c r="AD733" s="18"/>
      <c r="AE733" s="18"/>
      <c r="AF733" s="18"/>
      <c r="AG733" s="18"/>
      <c r="AH733" s="18"/>
    </row>
    <row r="734">
      <c r="V734" s="18"/>
      <c r="W734" s="18"/>
      <c r="X734" s="18"/>
      <c r="Y734" s="18"/>
      <c r="Z734" s="18"/>
      <c r="AA734" s="18"/>
      <c r="AB734" s="18"/>
      <c r="AC734" s="18"/>
      <c r="AD734" s="18"/>
      <c r="AE734" s="18"/>
      <c r="AF734" s="18"/>
      <c r="AG734" s="18"/>
      <c r="AH734" s="18"/>
    </row>
    <row r="735">
      <c r="V735" s="18"/>
      <c r="W735" s="18"/>
      <c r="X735" s="18"/>
      <c r="Y735" s="18"/>
      <c r="Z735" s="18"/>
      <c r="AA735" s="18"/>
      <c r="AB735" s="18"/>
      <c r="AC735" s="18"/>
      <c r="AD735" s="18"/>
      <c r="AE735" s="18"/>
      <c r="AF735" s="18"/>
      <c r="AG735" s="18"/>
      <c r="AH735" s="18"/>
    </row>
    <row r="736">
      <c r="V736" s="18"/>
      <c r="W736" s="18"/>
      <c r="X736" s="18"/>
      <c r="Y736" s="18"/>
      <c r="Z736" s="18"/>
      <c r="AA736" s="18"/>
      <c r="AB736" s="18"/>
      <c r="AC736" s="18"/>
      <c r="AD736" s="18"/>
      <c r="AE736" s="18"/>
      <c r="AF736" s="18"/>
      <c r="AG736" s="18"/>
      <c r="AH736" s="18"/>
    </row>
    <row r="737">
      <c r="V737" s="18"/>
      <c r="W737" s="18"/>
      <c r="X737" s="18"/>
      <c r="Y737" s="18"/>
      <c r="Z737" s="18"/>
      <c r="AA737" s="18"/>
      <c r="AB737" s="18"/>
      <c r="AC737" s="18"/>
      <c r="AD737" s="18"/>
      <c r="AE737" s="18"/>
      <c r="AF737" s="18"/>
      <c r="AG737" s="18"/>
      <c r="AH737" s="18"/>
    </row>
    <row r="738">
      <c r="V738" s="18"/>
      <c r="W738" s="18"/>
      <c r="X738" s="18"/>
      <c r="Y738" s="18"/>
      <c r="Z738" s="18"/>
      <c r="AA738" s="18"/>
      <c r="AB738" s="18"/>
      <c r="AC738" s="18"/>
      <c r="AD738" s="18"/>
      <c r="AE738" s="18"/>
      <c r="AF738" s="18"/>
      <c r="AG738" s="18"/>
      <c r="AH738" s="18"/>
    </row>
    <row r="739">
      <c r="V739" s="18"/>
      <c r="W739" s="18"/>
      <c r="X739" s="18"/>
      <c r="Y739" s="18"/>
      <c r="Z739" s="18"/>
      <c r="AA739" s="18"/>
      <c r="AB739" s="18"/>
      <c r="AC739" s="18"/>
      <c r="AD739" s="18"/>
      <c r="AE739" s="18"/>
      <c r="AF739" s="18"/>
      <c r="AG739" s="18"/>
      <c r="AH739" s="18"/>
    </row>
    <row r="740">
      <c r="V740" s="18"/>
      <c r="W740" s="18"/>
      <c r="X740" s="18"/>
      <c r="Y740" s="18"/>
      <c r="Z740" s="18"/>
      <c r="AA740" s="18"/>
      <c r="AB740" s="18"/>
      <c r="AC740" s="18"/>
      <c r="AD740" s="18"/>
      <c r="AE740" s="18"/>
      <c r="AF740" s="18"/>
      <c r="AG740" s="18"/>
      <c r="AH740" s="18"/>
    </row>
    <row r="741">
      <c r="V741" s="18"/>
      <c r="W741" s="18"/>
      <c r="X741" s="18"/>
      <c r="Y741" s="18"/>
      <c r="Z741" s="18"/>
      <c r="AA741" s="18"/>
      <c r="AB741" s="18"/>
      <c r="AC741" s="18"/>
      <c r="AD741" s="18"/>
      <c r="AE741" s="18"/>
      <c r="AF741" s="18"/>
      <c r="AG741" s="18"/>
      <c r="AH741" s="18"/>
    </row>
    <row r="742">
      <c r="V742" s="18"/>
      <c r="W742" s="18"/>
      <c r="X742" s="18"/>
      <c r="Y742" s="18"/>
      <c r="Z742" s="18"/>
      <c r="AA742" s="18"/>
      <c r="AB742" s="18"/>
      <c r="AC742" s="18"/>
      <c r="AD742" s="18"/>
      <c r="AE742" s="18"/>
      <c r="AF742" s="18"/>
      <c r="AG742" s="18"/>
      <c r="AH742" s="18"/>
    </row>
    <row r="743">
      <c r="V743" s="18"/>
      <c r="W743" s="18"/>
      <c r="X743" s="18"/>
      <c r="Y743" s="18"/>
      <c r="Z743" s="18"/>
      <c r="AA743" s="18"/>
      <c r="AB743" s="18"/>
      <c r="AC743" s="18"/>
      <c r="AD743" s="18"/>
      <c r="AE743" s="18"/>
      <c r="AF743" s="18"/>
      <c r="AG743" s="18"/>
      <c r="AH743" s="18"/>
    </row>
    <row r="744">
      <c r="V744" s="18"/>
      <c r="W744" s="18"/>
      <c r="X744" s="18"/>
      <c r="Y744" s="18"/>
      <c r="Z744" s="18"/>
      <c r="AA744" s="18"/>
      <c r="AB744" s="18"/>
      <c r="AC744" s="18"/>
      <c r="AD744" s="18"/>
      <c r="AE744" s="18"/>
      <c r="AF744" s="18"/>
      <c r="AG744" s="18"/>
      <c r="AH744" s="18"/>
    </row>
    <row r="745">
      <c r="V745" s="18"/>
      <c r="W745" s="18"/>
      <c r="X745" s="18"/>
      <c r="Y745" s="18"/>
      <c r="Z745" s="18"/>
      <c r="AA745" s="18"/>
      <c r="AB745" s="18"/>
      <c r="AC745" s="18"/>
      <c r="AD745" s="18"/>
      <c r="AE745" s="18"/>
      <c r="AF745" s="18"/>
      <c r="AG745" s="18"/>
      <c r="AH745" s="18"/>
    </row>
    <row r="746">
      <c r="V746" s="18"/>
      <c r="W746" s="18"/>
      <c r="X746" s="18"/>
      <c r="Y746" s="18"/>
      <c r="Z746" s="18"/>
      <c r="AA746" s="18"/>
      <c r="AB746" s="18"/>
      <c r="AC746" s="18"/>
      <c r="AD746" s="18"/>
      <c r="AE746" s="18"/>
      <c r="AF746" s="18"/>
      <c r="AG746" s="18"/>
      <c r="AH746" s="18"/>
    </row>
    <row r="747">
      <c r="V747" s="18"/>
      <c r="W747" s="18"/>
      <c r="X747" s="18"/>
      <c r="Y747" s="18"/>
      <c r="Z747" s="18"/>
      <c r="AA747" s="18"/>
      <c r="AB747" s="18"/>
      <c r="AC747" s="18"/>
      <c r="AD747" s="18"/>
      <c r="AE747" s="18"/>
      <c r="AF747" s="18"/>
      <c r="AG747" s="18"/>
      <c r="AH747" s="18"/>
    </row>
    <row r="748">
      <c r="V748" s="18"/>
      <c r="W748" s="18"/>
      <c r="X748" s="18"/>
      <c r="Y748" s="18"/>
      <c r="Z748" s="18"/>
      <c r="AA748" s="18"/>
      <c r="AB748" s="18"/>
      <c r="AC748" s="18"/>
      <c r="AD748" s="18"/>
      <c r="AE748" s="18"/>
      <c r="AF748" s="18"/>
      <c r="AG748" s="18"/>
      <c r="AH748" s="18"/>
    </row>
    <row r="749">
      <c r="V749" s="18"/>
      <c r="W749" s="18"/>
      <c r="X749" s="18"/>
      <c r="Y749" s="18"/>
      <c r="Z749" s="18"/>
      <c r="AA749" s="18"/>
      <c r="AB749" s="18"/>
      <c r="AC749" s="18"/>
      <c r="AD749" s="18"/>
      <c r="AE749" s="18"/>
      <c r="AF749" s="18"/>
      <c r="AG749" s="18"/>
      <c r="AH749" s="18"/>
    </row>
    <row r="750">
      <c r="V750" s="18"/>
      <c r="W750" s="18"/>
      <c r="X750" s="18"/>
      <c r="Y750" s="18"/>
      <c r="Z750" s="18"/>
      <c r="AA750" s="18"/>
      <c r="AB750" s="18"/>
      <c r="AC750" s="18"/>
      <c r="AD750" s="18"/>
      <c r="AE750" s="18"/>
      <c r="AF750" s="18"/>
      <c r="AG750" s="18"/>
      <c r="AH750" s="18"/>
    </row>
    <row r="751">
      <c r="V751" s="18"/>
      <c r="W751" s="18"/>
      <c r="X751" s="18"/>
      <c r="Y751" s="18"/>
      <c r="Z751" s="18"/>
      <c r="AA751" s="18"/>
      <c r="AB751" s="18"/>
      <c r="AC751" s="18"/>
      <c r="AD751" s="18"/>
      <c r="AE751" s="18"/>
      <c r="AF751" s="18"/>
      <c r="AG751" s="18"/>
      <c r="AH751" s="18"/>
    </row>
    <row r="752">
      <c r="V752" s="18"/>
      <c r="W752" s="18"/>
      <c r="X752" s="18"/>
      <c r="Y752" s="18"/>
      <c r="Z752" s="18"/>
      <c r="AA752" s="18"/>
      <c r="AB752" s="18"/>
      <c r="AC752" s="18"/>
      <c r="AD752" s="18"/>
      <c r="AE752" s="18"/>
      <c r="AF752" s="18"/>
      <c r="AG752" s="18"/>
      <c r="AH752" s="18"/>
    </row>
    <row r="753">
      <c r="V753" s="18"/>
      <c r="W753" s="18"/>
      <c r="X753" s="18"/>
      <c r="Y753" s="18"/>
      <c r="Z753" s="18"/>
      <c r="AA753" s="18"/>
      <c r="AB753" s="18"/>
      <c r="AC753" s="18"/>
      <c r="AD753" s="18"/>
      <c r="AE753" s="18"/>
      <c r="AF753" s="18"/>
      <c r="AG753" s="18"/>
      <c r="AH753" s="18"/>
    </row>
    <row r="754">
      <c r="V754" s="18"/>
      <c r="W754" s="18"/>
      <c r="X754" s="18"/>
      <c r="Y754" s="18"/>
      <c r="Z754" s="18"/>
      <c r="AA754" s="18"/>
      <c r="AB754" s="18"/>
      <c r="AC754" s="18"/>
      <c r="AD754" s="18"/>
      <c r="AE754" s="18"/>
      <c r="AF754" s="18"/>
      <c r="AG754" s="18"/>
      <c r="AH754" s="18"/>
    </row>
    <row r="755">
      <c r="V755" s="18"/>
      <c r="W755" s="18"/>
      <c r="X755" s="18"/>
      <c r="Y755" s="18"/>
      <c r="Z755" s="18"/>
      <c r="AA755" s="18"/>
      <c r="AB755" s="18"/>
      <c r="AC755" s="18"/>
      <c r="AD755" s="18"/>
      <c r="AE755" s="18"/>
      <c r="AF755" s="18"/>
      <c r="AG755" s="18"/>
      <c r="AH755" s="18"/>
    </row>
    <row r="756">
      <c r="V756" s="18"/>
      <c r="W756" s="18"/>
      <c r="X756" s="18"/>
      <c r="Y756" s="18"/>
      <c r="Z756" s="18"/>
      <c r="AA756" s="18"/>
      <c r="AB756" s="18"/>
      <c r="AC756" s="18"/>
      <c r="AD756" s="18"/>
      <c r="AE756" s="18"/>
      <c r="AF756" s="18"/>
      <c r="AG756" s="18"/>
      <c r="AH756" s="18"/>
    </row>
    <row r="757">
      <c r="V757" s="18"/>
      <c r="W757" s="18"/>
      <c r="X757" s="18"/>
      <c r="Y757" s="18"/>
      <c r="Z757" s="18"/>
      <c r="AA757" s="18"/>
      <c r="AB757" s="18"/>
      <c r="AC757" s="18"/>
      <c r="AD757" s="18"/>
      <c r="AE757" s="18"/>
      <c r="AF757" s="18"/>
      <c r="AG757" s="18"/>
      <c r="AH757" s="18"/>
    </row>
    <row r="758">
      <c r="V758" s="18"/>
      <c r="W758" s="18"/>
      <c r="X758" s="18"/>
      <c r="Y758" s="18"/>
      <c r="Z758" s="18"/>
      <c r="AA758" s="18"/>
      <c r="AB758" s="18"/>
      <c r="AC758" s="18"/>
      <c r="AD758" s="18"/>
      <c r="AE758" s="18"/>
      <c r="AF758" s="18"/>
      <c r="AG758" s="18"/>
      <c r="AH758" s="18"/>
    </row>
    <row r="759">
      <c r="V759" s="18"/>
      <c r="W759" s="18"/>
      <c r="X759" s="18"/>
      <c r="Y759" s="18"/>
      <c r="Z759" s="18"/>
      <c r="AA759" s="18"/>
      <c r="AB759" s="18"/>
      <c r="AC759" s="18"/>
      <c r="AD759" s="18"/>
      <c r="AE759" s="18"/>
      <c r="AF759" s="18"/>
      <c r="AG759" s="18"/>
      <c r="AH759" s="18"/>
    </row>
    <row r="760">
      <c r="V760" s="18"/>
      <c r="W760" s="18"/>
      <c r="X760" s="18"/>
      <c r="Y760" s="18"/>
      <c r="Z760" s="18"/>
      <c r="AA760" s="18"/>
      <c r="AB760" s="18"/>
      <c r="AC760" s="18"/>
      <c r="AD760" s="18"/>
      <c r="AE760" s="18"/>
      <c r="AF760" s="18"/>
      <c r="AG760" s="18"/>
      <c r="AH760" s="18"/>
    </row>
    <row r="761">
      <c r="V761" s="18"/>
      <c r="W761" s="18"/>
      <c r="X761" s="18"/>
      <c r="Y761" s="18"/>
      <c r="Z761" s="18"/>
      <c r="AA761" s="18"/>
      <c r="AB761" s="18"/>
      <c r="AC761" s="18"/>
      <c r="AD761" s="18"/>
      <c r="AE761" s="18"/>
      <c r="AF761" s="18"/>
      <c r="AG761" s="18"/>
      <c r="AH761" s="18"/>
    </row>
    <row r="762">
      <c r="V762" s="18"/>
      <c r="W762" s="18"/>
      <c r="X762" s="18"/>
      <c r="Y762" s="18"/>
      <c r="Z762" s="18"/>
      <c r="AA762" s="18"/>
      <c r="AB762" s="18"/>
      <c r="AC762" s="18"/>
      <c r="AD762" s="18"/>
      <c r="AE762" s="18"/>
      <c r="AF762" s="18"/>
      <c r="AG762" s="18"/>
      <c r="AH762" s="18"/>
    </row>
    <row r="763">
      <c r="V763" s="18"/>
      <c r="W763" s="18"/>
      <c r="X763" s="18"/>
      <c r="Y763" s="18"/>
      <c r="Z763" s="18"/>
      <c r="AA763" s="18"/>
      <c r="AB763" s="18"/>
      <c r="AC763" s="18"/>
      <c r="AD763" s="18"/>
      <c r="AE763" s="18"/>
      <c r="AF763" s="18"/>
      <c r="AG763" s="18"/>
      <c r="AH763" s="18"/>
    </row>
    <row r="764">
      <c r="V764" s="18"/>
      <c r="W764" s="18"/>
      <c r="X764" s="18"/>
      <c r="Y764" s="18"/>
      <c r="Z764" s="18"/>
      <c r="AA764" s="18"/>
      <c r="AB764" s="18"/>
      <c r="AC764" s="18"/>
      <c r="AD764" s="18"/>
      <c r="AE764" s="18"/>
      <c r="AF764" s="18"/>
      <c r="AG764" s="18"/>
      <c r="AH764" s="18"/>
    </row>
    <row r="765">
      <c r="V765" s="18"/>
      <c r="W765" s="18"/>
      <c r="X765" s="18"/>
      <c r="Y765" s="18"/>
      <c r="Z765" s="18"/>
      <c r="AA765" s="18"/>
      <c r="AB765" s="18"/>
      <c r="AC765" s="18"/>
      <c r="AD765" s="18"/>
      <c r="AE765" s="18"/>
      <c r="AF765" s="18"/>
      <c r="AG765" s="18"/>
      <c r="AH765" s="18"/>
    </row>
    <row r="766">
      <c r="V766" s="18"/>
      <c r="W766" s="18"/>
      <c r="X766" s="18"/>
      <c r="Y766" s="18"/>
      <c r="Z766" s="18"/>
      <c r="AA766" s="18"/>
      <c r="AB766" s="18"/>
      <c r="AC766" s="18"/>
      <c r="AD766" s="18"/>
      <c r="AE766" s="18"/>
      <c r="AF766" s="18"/>
      <c r="AG766" s="18"/>
      <c r="AH766" s="18"/>
    </row>
    <row r="767">
      <c r="V767" s="18"/>
      <c r="W767" s="18"/>
      <c r="X767" s="18"/>
      <c r="Y767" s="18"/>
      <c r="Z767" s="18"/>
      <c r="AA767" s="18"/>
      <c r="AB767" s="18"/>
      <c r="AC767" s="18"/>
      <c r="AD767" s="18"/>
      <c r="AE767" s="18"/>
      <c r="AF767" s="18"/>
      <c r="AG767" s="18"/>
      <c r="AH767" s="18"/>
    </row>
    <row r="768">
      <c r="V768" s="18"/>
      <c r="W768" s="18"/>
      <c r="X768" s="18"/>
      <c r="Y768" s="18"/>
      <c r="Z768" s="18"/>
      <c r="AA768" s="18"/>
      <c r="AB768" s="18"/>
      <c r="AC768" s="18"/>
      <c r="AD768" s="18"/>
      <c r="AE768" s="18"/>
      <c r="AF768" s="18"/>
      <c r="AG768" s="18"/>
      <c r="AH768" s="18"/>
    </row>
    <row r="769">
      <c r="V769" s="18"/>
      <c r="W769" s="18"/>
      <c r="X769" s="18"/>
      <c r="Y769" s="18"/>
      <c r="Z769" s="18"/>
      <c r="AA769" s="18"/>
      <c r="AB769" s="18"/>
      <c r="AC769" s="18"/>
      <c r="AD769" s="18"/>
      <c r="AE769" s="18"/>
      <c r="AF769" s="18"/>
      <c r="AG769" s="18"/>
      <c r="AH769" s="18"/>
    </row>
    <row r="770">
      <c r="V770" s="18"/>
      <c r="W770" s="18"/>
      <c r="X770" s="18"/>
      <c r="Y770" s="18"/>
      <c r="Z770" s="18"/>
      <c r="AA770" s="18"/>
      <c r="AB770" s="18"/>
      <c r="AC770" s="18"/>
      <c r="AD770" s="18"/>
      <c r="AE770" s="18"/>
      <c r="AF770" s="18"/>
      <c r="AG770" s="18"/>
      <c r="AH770" s="18"/>
    </row>
    <row r="771">
      <c r="V771" s="18"/>
      <c r="W771" s="18"/>
      <c r="X771" s="18"/>
      <c r="Y771" s="18"/>
      <c r="Z771" s="18"/>
      <c r="AA771" s="18"/>
      <c r="AB771" s="18"/>
      <c r="AC771" s="18"/>
      <c r="AD771" s="18"/>
      <c r="AE771" s="18"/>
      <c r="AF771" s="18"/>
      <c r="AG771" s="18"/>
      <c r="AH771" s="18"/>
    </row>
    <row r="772">
      <c r="V772" s="18"/>
      <c r="W772" s="18"/>
      <c r="X772" s="18"/>
      <c r="Y772" s="18"/>
      <c r="Z772" s="18"/>
      <c r="AA772" s="18"/>
      <c r="AB772" s="18"/>
      <c r="AC772" s="18"/>
      <c r="AD772" s="18"/>
      <c r="AE772" s="18"/>
      <c r="AF772" s="18"/>
      <c r="AG772" s="18"/>
      <c r="AH772" s="18"/>
    </row>
    <row r="773">
      <c r="V773" s="18"/>
      <c r="W773" s="18"/>
      <c r="X773" s="18"/>
      <c r="Y773" s="18"/>
      <c r="Z773" s="18"/>
      <c r="AA773" s="18"/>
      <c r="AB773" s="18"/>
      <c r="AC773" s="18"/>
      <c r="AD773" s="18"/>
      <c r="AE773" s="18"/>
      <c r="AF773" s="18"/>
      <c r="AG773" s="18"/>
      <c r="AH773" s="18"/>
    </row>
    <row r="774">
      <c r="V774" s="18"/>
      <c r="W774" s="18"/>
      <c r="X774" s="18"/>
      <c r="Y774" s="18"/>
      <c r="Z774" s="18"/>
      <c r="AA774" s="18"/>
      <c r="AB774" s="18"/>
      <c r="AC774" s="18"/>
      <c r="AD774" s="18"/>
      <c r="AE774" s="18"/>
      <c r="AF774" s="18"/>
      <c r="AG774" s="18"/>
      <c r="AH774" s="18"/>
    </row>
    <row r="775">
      <c r="V775" s="18"/>
      <c r="W775" s="18"/>
      <c r="X775" s="18"/>
      <c r="Y775" s="18"/>
      <c r="Z775" s="18"/>
      <c r="AA775" s="18"/>
      <c r="AB775" s="18"/>
      <c r="AC775" s="18"/>
      <c r="AD775" s="18"/>
      <c r="AE775" s="18"/>
      <c r="AF775" s="18"/>
      <c r="AG775" s="18"/>
      <c r="AH775" s="18"/>
    </row>
    <row r="776">
      <c r="V776" s="18"/>
      <c r="W776" s="18"/>
      <c r="X776" s="18"/>
      <c r="Y776" s="18"/>
      <c r="Z776" s="18"/>
      <c r="AA776" s="18"/>
      <c r="AB776" s="18"/>
      <c r="AC776" s="18"/>
      <c r="AD776" s="18"/>
      <c r="AE776" s="18"/>
      <c r="AF776" s="18"/>
      <c r="AG776" s="18"/>
      <c r="AH776" s="18"/>
    </row>
    <row r="777">
      <c r="V777" s="18"/>
      <c r="W777" s="18"/>
      <c r="X777" s="18"/>
      <c r="Y777" s="18"/>
      <c r="Z777" s="18"/>
      <c r="AA777" s="18"/>
      <c r="AB777" s="18"/>
      <c r="AC777" s="18"/>
      <c r="AD777" s="18"/>
      <c r="AE777" s="18"/>
      <c r="AF777" s="18"/>
      <c r="AG777" s="18"/>
      <c r="AH777" s="18"/>
    </row>
    <row r="778">
      <c r="V778" s="18"/>
      <c r="W778" s="18"/>
      <c r="X778" s="18"/>
      <c r="Y778" s="18"/>
      <c r="Z778" s="18"/>
      <c r="AA778" s="18"/>
      <c r="AB778" s="18"/>
      <c r="AC778" s="18"/>
      <c r="AD778" s="18"/>
      <c r="AE778" s="18"/>
      <c r="AF778" s="18"/>
      <c r="AG778" s="18"/>
      <c r="AH778" s="18"/>
    </row>
    <row r="779">
      <c r="V779" s="18"/>
      <c r="W779" s="18"/>
      <c r="X779" s="18"/>
      <c r="Y779" s="18"/>
      <c r="Z779" s="18"/>
      <c r="AA779" s="18"/>
      <c r="AB779" s="18"/>
      <c r="AC779" s="18"/>
      <c r="AD779" s="18"/>
      <c r="AE779" s="18"/>
      <c r="AF779" s="18"/>
      <c r="AG779" s="18"/>
      <c r="AH779" s="18"/>
    </row>
    <row r="780">
      <c r="V780" s="18"/>
      <c r="W780" s="18"/>
      <c r="X780" s="18"/>
      <c r="Y780" s="18"/>
      <c r="Z780" s="18"/>
      <c r="AA780" s="18"/>
      <c r="AB780" s="18"/>
      <c r="AC780" s="18"/>
      <c r="AD780" s="18"/>
      <c r="AE780" s="18"/>
      <c r="AF780" s="18"/>
      <c r="AG780" s="18"/>
      <c r="AH780" s="18"/>
    </row>
    <row r="781">
      <c r="V781" s="18"/>
      <c r="W781" s="18"/>
      <c r="X781" s="18"/>
      <c r="Y781" s="18"/>
      <c r="Z781" s="18"/>
      <c r="AA781" s="18"/>
      <c r="AB781" s="18"/>
      <c r="AC781" s="18"/>
      <c r="AD781" s="18"/>
      <c r="AE781" s="18"/>
      <c r="AF781" s="18"/>
      <c r="AG781" s="18"/>
      <c r="AH781" s="18"/>
    </row>
    <row r="782">
      <c r="V782" s="18"/>
      <c r="W782" s="18"/>
      <c r="X782" s="18"/>
      <c r="Y782" s="18"/>
      <c r="Z782" s="18"/>
      <c r="AA782" s="18"/>
      <c r="AB782" s="18"/>
      <c r="AC782" s="18"/>
      <c r="AD782" s="18"/>
      <c r="AE782" s="18"/>
      <c r="AF782" s="18"/>
      <c r="AG782" s="18"/>
      <c r="AH782" s="18"/>
    </row>
    <row r="783">
      <c r="V783" s="18"/>
      <c r="W783" s="18"/>
      <c r="X783" s="18"/>
      <c r="Y783" s="18"/>
      <c r="Z783" s="18"/>
      <c r="AA783" s="18"/>
      <c r="AB783" s="18"/>
      <c r="AC783" s="18"/>
      <c r="AD783" s="18"/>
      <c r="AE783" s="18"/>
      <c r="AF783" s="18"/>
      <c r="AG783" s="18"/>
      <c r="AH783" s="18"/>
    </row>
    <row r="784">
      <c r="V784" s="18"/>
      <c r="W784" s="18"/>
      <c r="X784" s="18"/>
      <c r="Y784" s="18"/>
      <c r="Z784" s="18"/>
      <c r="AA784" s="18"/>
      <c r="AB784" s="18"/>
      <c r="AC784" s="18"/>
      <c r="AD784" s="18"/>
      <c r="AE784" s="18"/>
      <c r="AF784" s="18"/>
      <c r="AG784" s="18"/>
      <c r="AH784" s="18"/>
    </row>
    <row r="785">
      <c r="V785" s="18"/>
      <c r="W785" s="18"/>
      <c r="X785" s="18"/>
      <c r="Y785" s="18"/>
      <c r="Z785" s="18"/>
      <c r="AA785" s="18"/>
      <c r="AB785" s="18"/>
      <c r="AC785" s="18"/>
      <c r="AD785" s="18"/>
      <c r="AE785" s="18"/>
      <c r="AF785" s="18"/>
      <c r="AG785" s="18"/>
      <c r="AH785" s="18"/>
    </row>
    <row r="786">
      <c r="V786" s="18"/>
      <c r="W786" s="18"/>
      <c r="X786" s="18"/>
      <c r="Y786" s="18"/>
      <c r="Z786" s="18"/>
      <c r="AA786" s="18"/>
      <c r="AB786" s="18"/>
      <c r="AC786" s="18"/>
      <c r="AD786" s="18"/>
      <c r="AE786" s="18"/>
      <c r="AF786" s="18"/>
      <c r="AG786" s="18"/>
      <c r="AH786" s="18"/>
    </row>
    <row r="787">
      <c r="V787" s="18"/>
      <c r="W787" s="18"/>
      <c r="X787" s="18"/>
      <c r="Y787" s="18"/>
      <c r="Z787" s="18"/>
      <c r="AA787" s="18"/>
      <c r="AB787" s="18"/>
      <c r="AC787" s="18"/>
      <c r="AD787" s="18"/>
      <c r="AE787" s="18"/>
      <c r="AF787" s="18"/>
      <c r="AG787" s="18"/>
      <c r="AH787" s="18"/>
    </row>
    <row r="788">
      <c r="V788" s="18"/>
      <c r="W788" s="18"/>
      <c r="X788" s="18"/>
      <c r="Y788" s="18"/>
      <c r="Z788" s="18"/>
      <c r="AA788" s="18"/>
      <c r="AB788" s="18"/>
      <c r="AC788" s="18"/>
      <c r="AD788" s="18"/>
      <c r="AE788" s="18"/>
      <c r="AF788" s="18"/>
      <c r="AG788" s="18"/>
      <c r="AH788" s="18"/>
    </row>
    <row r="789">
      <c r="V789" s="18"/>
      <c r="W789" s="18"/>
      <c r="X789" s="18"/>
      <c r="Y789" s="18"/>
      <c r="Z789" s="18"/>
      <c r="AA789" s="18"/>
      <c r="AB789" s="18"/>
      <c r="AC789" s="18"/>
      <c r="AD789" s="18"/>
      <c r="AE789" s="18"/>
      <c r="AF789" s="18"/>
      <c r="AG789" s="18"/>
      <c r="AH789" s="18"/>
    </row>
    <row r="790">
      <c r="V790" s="18"/>
      <c r="W790" s="18"/>
      <c r="X790" s="18"/>
      <c r="Y790" s="18"/>
      <c r="Z790" s="18"/>
      <c r="AA790" s="18"/>
      <c r="AB790" s="18"/>
      <c r="AC790" s="18"/>
      <c r="AD790" s="18"/>
      <c r="AE790" s="18"/>
      <c r="AF790" s="18"/>
      <c r="AG790" s="18"/>
      <c r="AH790" s="18"/>
    </row>
    <row r="791">
      <c r="V791" s="18"/>
      <c r="W791" s="18"/>
      <c r="X791" s="18"/>
      <c r="Y791" s="18"/>
      <c r="Z791" s="18"/>
      <c r="AA791" s="18"/>
      <c r="AB791" s="18"/>
      <c r="AC791" s="18"/>
      <c r="AD791" s="18"/>
      <c r="AE791" s="18"/>
      <c r="AF791" s="18"/>
      <c r="AG791" s="18"/>
      <c r="AH791" s="18"/>
    </row>
    <row r="792">
      <c r="V792" s="18"/>
      <c r="W792" s="18"/>
      <c r="X792" s="18"/>
      <c r="Y792" s="18"/>
      <c r="Z792" s="18"/>
      <c r="AA792" s="18"/>
      <c r="AB792" s="18"/>
      <c r="AC792" s="18"/>
      <c r="AD792" s="18"/>
      <c r="AE792" s="18"/>
      <c r="AF792" s="18"/>
      <c r="AG792" s="18"/>
      <c r="AH792" s="18"/>
    </row>
    <row r="793">
      <c r="V793" s="18"/>
      <c r="W793" s="18"/>
      <c r="X793" s="18"/>
      <c r="Y793" s="18"/>
      <c r="Z793" s="18"/>
      <c r="AA793" s="18"/>
      <c r="AB793" s="18"/>
      <c r="AC793" s="18"/>
      <c r="AD793" s="18"/>
      <c r="AE793" s="18"/>
      <c r="AF793" s="18"/>
      <c r="AG793" s="18"/>
      <c r="AH793" s="18"/>
    </row>
    <row r="794">
      <c r="V794" s="18"/>
      <c r="W794" s="18"/>
      <c r="X794" s="18"/>
      <c r="Y794" s="18"/>
      <c r="Z794" s="18"/>
      <c r="AA794" s="18"/>
      <c r="AB794" s="18"/>
      <c r="AC794" s="18"/>
      <c r="AD794" s="18"/>
      <c r="AE794" s="18"/>
      <c r="AF794" s="18"/>
      <c r="AG794" s="18"/>
      <c r="AH794" s="18"/>
    </row>
    <row r="795">
      <c r="V795" s="18"/>
      <c r="W795" s="18"/>
      <c r="X795" s="18"/>
      <c r="Y795" s="18"/>
      <c r="Z795" s="18"/>
      <c r="AA795" s="18"/>
      <c r="AB795" s="18"/>
      <c r="AC795" s="18"/>
      <c r="AD795" s="18"/>
      <c r="AE795" s="18"/>
      <c r="AF795" s="18"/>
      <c r="AG795" s="18"/>
      <c r="AH795" s="18"/>
    </row>
    <row r="796">
      <c r="V796" s="18"/>
      <c r="W796" s="18"/>
      <c r="X796" s="18"/>
      <c r="Y796" s="18"/>
      <c r="Z796" s="18"/>
      <c r="AA796" s="18"/>
      <c r="AB796" s="18"/>
      <c r="AC796" s="18"/>
      <c r="AD796" s="18"/>
      <c r="AE796" s="18"/>
      <c r="AF796" s="18"/>
      <c r="AG796" s="18"/>
      <c r="AH796" s="18"/>
    </row>
    <row r="797">
      <c r="V797" s="18"/>
      <c r="W797" s="18"/>
      <c r="X797" s="18"/>
      <c r="Y797" s="18"/>
      <c r="Z797" s="18"/>
      <c r="AA797" s="18"/>
      <c r="AB797" s="18"/>
      <c r="AC797" s="18"/>
      <c r="AD797" s="18"/>
      <c r="AE797" s="18"/>
      <c r="AF797" s="18"/>
      <c r="AG797" s="18"/>
      <c r="AH797" s="18"/>
    </row>
    <row r="798">
      <c r="V798" s="18"/>
      <c r="W798" s="18"/>
      <c r="X798" s="18"/>
      <c r="Y798" s="18"/>
      <c r="Z798" s="18"/>
      <c r="AA798" s="18"/>
      <c r="AB798" s="18"/>
      <c r="AC798" s="18"/>
      <c r="AD798" s="18"/>
      <c r="AE798" s="18"/>
      <c r="AF798" s="18"/>
      <c r="AG798" s="18"/>
      <c r="AH798" s="18"/>
    </row>
    <row r="799">
      <c r="V799" s="18"/>
      <c r="W799" s="18"/>
      <c r="X799" s="18"/>
      <c r="Y799" s="18"/>
      <c r="Z799" s="18"/>
      <c r="AA799" s="18"/>
      <c r="AB799" s="18"/>
      <c r="AC799" s="18"/>
      <c r="AD799" s="18"/>
      <c r="AE799" s="18"/>
      <c r="AF799" s="18"/>
      <c r="AG799" s="18"/>
      <c r="AH799" s="18"/>
    </row>
    <row r="800">
      <c r="V800" s="18"/>
      <c r="W800" s="18"/>
      <c r="X800" s="18"/>
      <c r="Y800" s="18"/>
      <c r="Z800" s="18"/>
      <c r="AA800" s="18"/>
      <c r="AB800" s="18"/>
      <c r="AC800" s="18"/>
      <c r="AD800" s="18"/>
      <c r="AE800" s="18"/>
      <c r="AF800" s="18"/>
      <c r="AG800" s="18"/>
      <c r="AH800" s="18"/>
    </row>
    <row r="801">
      <c r="V801" s="18"/>
      <c r="W801" s="18"/>
      <c r="X801" s="18"/>
      <c r="Y801" s="18"/>
      <c r="Z801" s="18"/>
      <c r="AA801" s="18"/>
      <c r="AB801" s="18"/>
      <c r="AC801" s="18"/>
      <c r="AD801" s="18"/>
      <c r="AE801" s="18"/>
      <c r="AF801" s="18"/>
      <c r="AG801" s="18"/>
      <c r="AH801" s="18"/>
    </row>
    <row r="802">
      <c r="V802" s="18"/>
      <c r="W802" s="18"/>
      <c r="X802" s="18"/>
      <c r="Y802" s="18"/>
      <c r="Z802" s="18"/>
      <c r="AA802" s="18"/>
      <c r="AB802" s="18"/>
      <c r="AC802" s="18"/>
      <c r="AD802" s="18"/>
      <c r="AE802" s="18"/>
      <c r="AF802" s="18"/>
      <c r="AG802" s="18"/>
      <c r="AH802" s="18"/>
    </row>
    <row r="803">
      <c r="V803" s="18"/>
      <c r="W803" s="18"/>
      <c r="X803" s="18"/>
      <c r="Y803" s="18"/>
      <c r="Z803" s="18"/>
      <c r="AA803" s="18"/>
      <c r="AB803" s="18"/>
      <c r="AC803" s="18"/>
      <c r="AD803" s="18"/>
      <c r="AE803" s="18"/>
      <c r="AF803" s="18"/>
      <c r="AG803" s="18"/>
      <c r="AH803" s="18"/>
    </row>
    <row r="804">
      <c r="V804" s="18"/>
      <c r="W804" s="18"/>
      <c r="X804" s="18"/>
      <c r="Y804" s="18"/>
      <c r="Z804" s="18"/>
      <c r="AA804" s="18"/>
      <c r="AB804" s="18"/>
      <c r="AC804" s="18"/>
      <c r="AD804" s="18"/>
      <c r="AE804" s="18"/>
      <c r="AF804" s="18"/>
      <c r="AG804" s="18"/>
      <c r="AH804" s="18"/>
    </row>
    <row r="805">
      <c r="V805" s="18"/>
      <c r="W805" s="18"/>
      <c r="X805" s="18"/>
      <c r="Y805" s="18"/>
      <c r="Z805" s="18"/>
      <c r="AA805" s="18"/>
      <c r="AB805" s="18"/>
      <c r="AC805" s="18"/>
      <c r="AD805" s="18"/>
      <c r="AE805" s="18"/>
      <c r="AF805" s="18"/>
      <c r="AG805" s="18"/>
      <c r="AH805" s="18"/>
    </row>
    <row r="806">
      <c r="V806" s="18"/>
      <c r="W806" s="18"/>
      <c r="X806" s="18"/>
      <c r="Y806" s="18"/>
      <c r="Z806" s="18"/>
      <c r="AA806" s="18"/>
      <c r="AB806" s="18"/>
      <c r="AC806" s="18"/>
      <c r="AD806" s="18"/>
      <c r="AE806" s="18"/>
      <c r="AF806" s="18"/>
      <c r="AG806" s="18"/>
      <c r="AH806" s="18"/>
    </row>
    <row r="807">
      <c r="V807" s="18"/>
      <c r="W807" s="18"/>
      <c r="X807" s="18"/>
      <c r="Y807" s="18"/>
      <c r="Z807" s="18"/>
      <c r="AA807" s="18"/>
      <c r="AB807" s="18"/>
      <c r="AC807" s="18"/>
      <c r="AD807" s="18"/>
      <c r="AE807" s="18"/>
      <c r="AF807" s="18"/>
      <c r="AG807" s="18"/>
      <c r="AH807" s="18"/>
    </row>
    <row r="808">
      <c r="V808" s="18"/>
      <c r="W808" s="18"/>
      <c r="X808" s="18"/>
      <c r="Y808" s="18"/>
      <c r="Z808" s="18"/>
      <c r="AA808" s="18"/>
      <c r="AB808" s="18"/>
      <c r="AC808" s="18"/>
      <c r="AD808" s="18"/>
      <c r="AE808" s="18"/>
      <c r="AF808" s="18"/>
      <c r="AG808" s="18"/>
      <c r="AH808" s="18"/>
    </row>
    <row r="809">
      <c r="V809" s="18"/>
      <c r="W809" s="18"/>
      <c r="X809" s="18"/>
      <c r="Y809" s="18"/>
      <c r="Z809" s="18"/>
      <c r="AA809" s="18"/>
      <c r="AB809" s="18"/>
      <c r="AC809" s="18"/>
      <c r="AD809" s="18"/>
      <c r="AE809" s="18"/>
      <c r="AF809" s="18"/>
      <c r="AG809" s="18"/>
      <c r="AH809" s="18"/>
    </row>
    <row r="810">
      <c r="V810" s="18"/>
      <c r="W810" s="18"/>
      <c r="X810" s="18"/>
      <c r="Y810" s="18"/>
      <c r="Z810" s="18"/>
      <c r="AA810" s="18"/>
      <c r="AB810" s="18"/>
      <c r="AC810" s="18"/>
      <c r="AD810" s="18"/>
      <c r="AE810" s="18"/>
      <c r="AF810" s="18"/>
      <c r="AG810" s="18"/>
      <c r="AH810" s="18"/>
    </row>
    <row r="811">
      <c r="V811" s="18"/>
      <c r="W811" s="18"/>
      <c r="X811" s="18"/>
      <c r="Y811" s="18"/>
      <c r="Z811" s="18"/>
      <c r="AA811" s="18"/>
      <c r="AB811" s="18"/>
      <c r="AC811" s="18"/>
      <c r="AD811" s="18"/>
      <c r="AE811" s="18"/>
      <c r="AF811" s="18"/>
      <c r="AG811" s="18"/>
      <c r="AH811" s="18"/>
    </row>
    <row r="812">
      <c r="V812" s="18"/>
      <c r="W812" s="18"/>
      <c r="X812" s="18"/>
      <c r="Y812" s="18"/>
      <c r="Z812" s="18"/>
      <c r="AA812" s="18"/>
      <c r="AB812" s="18"/>
      <c r="AC812" s="18"/>
      <c r="AD812" s="18"/>
      <c r="AE812" s="18"/>
      <c r="AF812" s="18"/>
      <c r="AG812" s="18"/>
      <c r="AH812" s="18"/>
    </row>
    <row r="813">
      <c r="V813" s="18"/>
      <c r="W813" s="18"/>
      <c r="X813" s="18"/>
      <c r="Y813" s="18"/>
      <c r="Z813" s="18"/>
      <c r="AA813" s="18"/>
      <c r="AB813" s="18"/>
      <c r="AC813" s="18"/>
      <c r="AD813" s="18"/>
      <c r="AE813" s="18"/>
      <c r="AF813" s="18"/>
      <c r="AG813" s="18"/>
      <c r="AH813" s="18"/>
    </row>
    <row r="814">
      <c r="V814" s="18"/>
      <c r="W814" s="18"/>
      <c r="X814" s="18"/>
      <c r="Y814" s="18"/>
      <c r="Z814" s="18"/>
      <c r="AA814" s="18"/>
      <c r="AB814" s="18"/>
      <c r="AC814" s="18"/>
      <c r="AD814" s="18"/>
      <c r="AE814" s="18"/>
      <c r="AF814" s="18"/>
      <c r="AG814" s="18"/>
      <c r="AH814" s="18"/>
    </row>
    <row r="815">
      <c r="V815" s="18"/>
      <c r="W815" s="18"/>
      <c r="X815" s="18"/>
      <c r="Y815" s="18"/>
      <c r="Z815" s="18"/>
      <c r="AA815" s="18"/>
      <c r="AB815" s="18"/>
      <c r="AC815" s="18"/>
      <c r="AD815" s="18"/>
      <c r="AE815" s="18"/>
      <c r="AF815" s="18"/>
      <c r="AG815" s="18"/>
      <c r="AH815" s="18"/>
    </row>
    <row r="816">
      <c r="V816" s="18"/>
      <c r="W816" s="18"/>
      <c r="X816" s="18"/>
      <c r="Y816" s="18"/>
      <c r="Z816" s="18"/>
      <c r="AA816" s="18"/>
      <c r="AB816" s="18"/>
      <c r="AC816" s="18"/>
      <c r="AD816" s="18"/>
      <c r="AE816" s="18"/>
      <c r="AF816" s="18"/>
      <c r="AG816" s="18"/>
      <c r="AH816" s="18"/>
    </row>
    <row r="817">
      <c r="V817" s="18"/>
      <c r="W817" s="18"/>
      <c r="X817" s="18"/>
      <c r="Y817" s="18"/>
      <c r="Z817" s="18"/>
      <c r="AA817" s="18"/>
      <c r="AB817" s="18"/>
      <c r="AC817" s="18"/>
      <c r="AD817" s="18"/>
      <c r="AE817" s="18"/>
      <c r="AF817" s="18"/>
      <c r="AG817" s="18"/>
      <c r="AH817" s="18"/>
    </row>
    <row r="818">
      <c r="V818" s="18"/>
      <c r="W818" s="18"/>
      <c r="X818" s="18"/>
      <c r="Y818" s="18"/>
      <c r="Z818" s="18"/>
      <c r="AA818" s="18"/>
      <c r="AB818" s="18"/>
      <c r="AC818" s="18"/>
      <c r="AD818" s="18"/>
      <c r="AE818" s="18"/>
      <c r="AF818" s="18"/>
      <c r="AG818" s="18"/>
      <c r="AH818" s="18"/>
    </row>
    <row r="819">
      <c r="V819" s="18"/>
      <c r="W819" s="18"/>
      <c r="X819" s="18"/>
      <c r="Y819" s="18"/>
      <c r="Z819" s="18"/>
      <c r="AA819" s="18"/>
      <c r="AB819" s="18"/>
      <c r="AC819" s="18"/>
      <c r="AD819" s="18"/>
      <c r="AE819" s="18"/>
      <c r="AF819" s="18"/>
      <c r="AG819" s="18"/>
      <c r="AH819" s="18"/>
    </row>
    <row r="820">
      <c r="V820" s="18"/>
      <c r="W820" s="18"/>
      <c r="X820" s="18"/>
      <c r="Y820" s="18"/>
      <c r="Z820" s="18"/>
      <c r="AA820" s="18"/>
      <c r="AB820" s="18"/>
      <c r="AC820" s="18"/>
      <c r="AD820" s="18"/>
      <c r="AE820" s="18"/>
      <c r="AF820" s="18"/>
      <c r="AG820" s="18"/>
      <c r="AH820" s="18"/>
    </row>
    <row r="821">
      <c r="V821" s="18"/>
      <c r="W821" s="18"/>
      <c r="X821" s="18"/>
      <c r="Y821" s="18"/>
      <c r="Z821" s="18"/>
      <c r="AA821" s="18"/>
      <c r="AB821" s="18"/>
      <c r="AC821" s="18"/>
      <c r="AD821" s="18"/>
      <c r="AE821" s="18"/>
      <c r="AF821" s="18"/>
      <c r="AG821" s="18"/>
      <c r="AH821" s="18"/>
    </row>
    <row r="822">
      <c r="V822" s="18"/>
      <c r="W822" s="18"/>
      <c r="X822" s="18"/>
      <c r="Y822" s="18"/>
      <c r="Z822" s="18"/>
      <c r="AA822" s="18"/>
      <c r="AB822" s="18"/>
      <c r="AC822" s="18"/>
      <c r="AD822" s="18"/>
      <c r="AE822" s="18"/>
      <c r="AF822" s="18"/>
      <c r="AG822" s="18"/>
      <c r="AH822" s="18"/>
    </row>
    <row r="823">
      <c r="V823" s="18"/>
      <c r="W823" s="18"/>
      <c r="X823" s="18"/>
      <c r="Y823" s="18"/>
      <c r="Z823" s="18"/>
      <c r="AA823" s="18"/>
      <c r="AB823" s="18"/>
      <c r="AC823" s="18"/>
      <c r="AD823" s="18"/>
      <c r="AE823" s="18"/>
      <c r="AF823" s="18"/>
      <c r="AG823" s="18"/>
      <c r="AH823" s="18"/>
    </row>
    <row r="824">
      <c r="V824" s="18"/>
      <c r="W824" s="18"/>
      <c r="X824" s="18"/>
      <c r="Y824" s="18"/>
      <c r="Z824" s="18"/>
      <c r="AA824" s="18"/>
      <c r="AB824" s="18"/>
      <c r="AC824" s="18"/>
      <c r="AD824" s="18"/>
      <c r="AE824" s="18"/>
      <c r="AF824" s="18"/>
      <c r="AG824" s="18"/>
      <c r="AH824" s="18"/>
    </row>
    <row r="825">
      <c r="V825" s="18"/>
      <c r="W825" s="18"/>
      <c r="X825" s="18"/>
      <c r="Y825" s="18"/>
      <c r="Z825" s="18"/>
      <c r="AA825" s="18"/>
      <c r="AB825" s="18"/>
      <c r="AC825" s="18"/>
      <c r="AD825" s="18"/>
      <c r="AE825" s="18"/>
      <c r="AF825" s="18"/>
      <c r="AG825" s="18"/>
      <c r="AH825" s="18"/>
    </row>
    <row r="826">
      <c r="V826" s="18"/>
      <c r="W826" s="18"/>
      <c r="X826" s="18"/>
      <c r="Y826" s="18"/>
      <c r="Z826" s="18"/>
      <c r="AA826" s="18"/>
      <c r="AB826" s="18"/>
      <c r="AC826" s="18"/>
      <c r="AD826" s="18"/>
      <c r="AE826" s="18"/>
      <c r="AF826" s="18"/>
      <c r="AG826" s="18"/>
      <c r="AH826" s="18"/>
    </row>
    <row r="827">
      <c r="V827" s="18"/>
      <c r="W827" s="18"/>
      <c r="X827" s="18"/>
      <c r="Y827" s="18"/>
      <c r="Z827" s="18"/>
      <c r="AA827" s="18"/>
      <c r="AB827" s="18"/>
      <c r="AC827" s="18"/>
      <c r="AD827" s="18"/>
      <c r="AE827" s="18"/>
      <c r="AF827" s="18"/>
      <c r="AG827" s="18"/>
      <c r="AH827" s="18"/>
    </row>
    <row r="828">
      <c r="V828" s="18"/>
      <c r="W828" s="18"/>
      <c r="X828" s="18"/>
      <c r="Y828" s="18"/>
      <c r="Z828" s="18"/>
      <c r="AA828" s="18"/>
      <c r="AB828" s="18"/>
      <c r="AC828" s="18"/>
      <c r="AD828" s="18"/>
      <c r="AE828" s="18"/>
      <c r="AF828" s="18"/>
      <c r="AG828" s="18"/>
      <c r="AH828" s="18"/>
    </row>
    <row r="829">
      <c r="V829" s="18"/>
      <c r="W829" s="18"/>
      <c r="X829" s="18"/>
      <c r="Y829" s="18"/>
      <c r="Z829" s="18"/>
      <c r="AA829" s="18"/>
      <c r="AB829" s="18"/>
      <c r="AC829" s="18"/>
      <c r="AD829" s="18"/>
      <c r="AE829" s="18"/>
      <c r="AF829" s="18"/>
      <c r="AG829" s="18"/>
      <c r="AH829" s="18"/>
    </row>
    <row r="830">
      <c r="V830" s="18"/>
      <c r="W830" s="18"/>
      <c r="X830" s="18"/>
      <c r="Y830" s="18"/>
      <c r="Z830" s="18"/>
      <c r="AA830" s="18"/>
      <c r="AB830" s="18"/>
      <c r="AC830" s="18"/>
      <c r="AD830" s="18"/>
      <c r="AE830" s="18"/>
      <c r="AF830" s="18"/>
      <c r="AG830" s="18"/>
      <c r="AH830" s="18"/>
    </row>
    <row r="831">
      <c r="V831" s="18"/>
      <c r="W831" s="18"/>
      <c r="X831" s="18"/>
      <c r="Y831" s="18"/>
      <c r="Z831" s="18"/>
      <c r="AA831" s="18"/>
      <c r="AB831" s="18"/>
      <c r="AC831" s="18"/>
      <c r="AD831" s="18"/>
      <c r="AE831" s="18"/>
      <c r="AF831" s="18"/>
      <c r="AG831" s="18"/>
      <c r="AH831" s="18"/>
    </row>
    <row r="832">
      <c r="V832" s="18"/>
      <c r="W832" s="18"/>
      <c r="X832" s="18"/>
      <c r="Y832" s="18"/>
      <c r="Z832" s="18"/>
      <c r="AA832" s="18"/>
      <c r="AB832" s="18"/>
      <c r="AC832" s="18"/>
      <c r="AD832" s="18"/>
      <c r="AE832" s="18"/>
      <c r="AF832" s="18"/>
      <c r="AG832" s="18"/>
      <c r="AH832" s="18"/>
    </row>
    <row r="833">
      <c r="V833" s="18"/>
      <c r="W833" s="18"/>
      <c r="X833" s="18"/>
      <c r="Y833" s="18"/>
      <c r="Z833" s="18"/>
      <c r="AA833" s="18"/>
      <c r="AB833" s="18"/>
      <c r="AC833" s="18"/>
      <c r="AD833" s="18"/>
      <c r="AE833" s="18"/>
      <c r="AF833" s="18"/>
      <c r="AG833" s="18"/>
      <c r="AH833" s="18"/>
    </row>
    <row r="834">
      <c r="V834" s="18"/>
      <c r="W834" s="18"/>
      <c r="X834" s="18"/>
      <c r="Y834" s="18"/>
      <c r="Z834" s="18"/>
      <c r="AA834" s="18"/>
      <c r="AB834" s="18"/>
      <c r="AC834" s="18"/>
      <c r="AD834" s="18"/>
      <c r="AE834" s="18"/>
      <c r="AF834" s="18"/>
      <c r="AG834" s="18"/>
      <c r="AH834" s="18"/>
    </row>
    <row r="835">
      <c r="V835" s="18"/>
      <c r="W835" s="18"/>
      <c r="X835" s="18"/>
      <c r="Y835" s="18"/>
      <c r="Z835" s="18"/>
      <c r="AA835" s="18"/>
      <c r="AB835" s="18"/>
      <c r="AC835" s="18"/>
      <c r="AD835" s="18"/>
      <c r="AE835" s="18"/>
      <c r="AF835" s="18"/>
      <c r="AG835" s="18"/>
      <c r="AH835" s="18"/>
    </row>
    <row r="836">
      <c r="V836" s="18"/>
      <c r="W836" s="18"/>
      <c r="X836" s="18"/>
      <c r="Y836" s="18"/>
      <c r="Z836" s="18"/>
      <c r="AA836" s="18"/>
      <c r="AB836" s="18"/>
      <c r="AC836" s="18"/>
      <c r="AD836" s="18"/>
      <c r="AE836" s="18"/>
      <c r="AF836" s="18"/>
      <c r="AG836" s="18"/>
      <c r="AH836" s="18"/>
    </row>
    <row r="837">
      <c r="V837" s="18"/>
      <c r="W837" s="18"/>
      <c r="X837" s="18"/>
      <c r="Y837" s="18"/>
      <c r="Z837" s="18"/>
      <c r="AA837" s="18"/>
      <c r="AB837" s="18"/>
      <c r="AC837" s="18"/>
      <c r="AD837" s="18"/>
      <c r="AE837" s="18"/>
      <c r="AF837" s="18"/>
      <c r="AG837" s="18"/>
      <c r="AH837" s="18"/>
    </row>
    <row r="838">
      <c r="V838" s="18"/>
      <c r="W838" s="18"/>
      <c r="X838" s="18"/>
      <c r="Y838" s="18"/>
      <c r="Z838" s="18"/>
      <c r="AA838" s="18"/>
      <c r="AB838" s="18"/>
      <c r="AC838" s="18"/>
      <c r="AD838" s="18"/>
      <c r="AE838" s="18"/>
      <c r="AF838" s="18"/>
      <c r="AG838" s="18"/>
      <c r="AH838" s="18"/>
    </row>
    <row r="839">
      <c r="V839" s="18"/>
      <c r="W839" s="18"/>
      <c r="X839" s="18"/>
      <c r="Y839" s="18"/>
      <c r="Z839" s="18"/>
      <c r="AA839" s="18"/>
      <c r="AB839" s="18"/>
      <c r="AC839" s="18"/>
      <c r="AD839" s="18"/>
      <c r="AE839" s="18"/>
      <c r="AF839" s="18"/>
      <c r="AG839" s="18"/>
      <c r="AH839" s="18"/>
    </row>
    <row r="840">
      <c r="V840" s="18"/>
      <c r="W840" s="18"/>
      <c r="X840" s="18"/>
      <c r="Y840" s="18"/>
      <c r="Z840" s="18"/>
      <c r="AA840" s="18"/>
      <c r="AB840" s="18"/>
      <c r="AC840" s="18"/>
      <c r="AD840" s="18"/>
      <c r="AE840" s="18"/>
      <c r="AF840" s="18"/>
      <c r="AG840" s="18"/>
      <c r="AH840" s="18"/>
    </row>
    <row r="841">
      <c r="V841" s="18"/>
      <c r="W841" s="18"/>
      <c r="X841" s="18"/>
      <c r="Y841" s="18"/>
      <c r="Z841" s="18"/>
      <c r="AA841" s="18"/>
      <c r="AB841" s="18"/>
      <c r="AC841" s="18"/>
      <c r="AD841" s="18"/>
      <c r="AE841" s="18"/>
      <c r="AF841" s="18"/>
      <c r="AG841" s="18"/>
      <c r="AH841" s="18"/>
    </row>
    <row r="842">
      <c r="V842" s="18"/>
      <c r="W842" s="18"/>
      <c r="X842" s="18"/>
      <c r="Y842" s="18"/>
      <c r="Z842" s="18"/>
      <c r="AA842" s="18"/>
      <c r="AB842" s="18"/>
      <c r="AC842" s="18"/>
      <c r="AD842" s="18"/>
      <c r="AE842" s="18"/>
      <c r="AF842" s="18"/>
      <c r="AG842" s="18"/>
      <c r="AH842" s="18"/>
    </row>
    <row r="843">
      <c r="V843" s="18"/>
      <c r="W843" s="18"/>
      <c r="X843" s="18"/>
      <c r="Y843" s="18"/>
      <c r="Z843" s="18"/>
      <c r="AA843" s="18"/>
      <c r="AB843" s="18"/>
      <c r="AC843" s="18"/>
      <c r="AD843" s="18"/>
      <c r="AE843" s="18"/>
      <c r="AF843" s="18"/>
      <c r="AG843" s="18"/>
      <c r="AH843" s="18"/>
    </row>
    <row r="844">
      <c r="V844" s="18"/>
      <c r="W844" s="18"/>
      <c r="X844" s="18"/>
      <c r="Y844" s="18"/>
      <c r="Z844" s="18"/>
      <c r="AA844" s="18"/>
      <c r="AB844" s="18"/>
      <c r="AC844" s="18"/>
      <c r="AD844" s="18"/>
      <c r="AE844" s="18"/>
      <c r="AF844" s="18"/>
      <c r="AG844" s="18"/>
      <c r="AH844" s="18"/>
    </row>
    <row r="845">
      <c r="V845" s="18"/>
      <c r="W845" s="18"/>
      <c r="X845" s="18"/>
      <c r="Y845" s="18"/>
      <c r="Z845" s="18"/>
      <c r="AA845" s="18"/>
      <c r="AB845" s="18"/>
      <c r="AC845" s="18"/>
      <c r="AD845" s="18"/>
      <c r="AE845" s="18"/>
      <c r="AF845" s="18"/>
      <c r="AG845" s="18"/>
      <c r="AH845" s="18"/>
    </row>
    <row r="846">
      <c r="V846" s="18"/>
      <c r="W846" s="18"/>
      <c r="X846" s="18"/>
      <c r="Y846" s="18"/>
      <c r="Z846" s="18"/>
      <c r="AA846" s="18"/>
      <c r="AB846" s="18"/>
      <c r="AC846" s="18"/>
      <c r="AD846" s="18"/>
      <c r="AE846" s="18"/>
      <c r="AF846" s="18"/>
      <c r="AG846" s="18"/>
      <c r="AH846" s="18"/>
    </row>
    <row r="847">
      <c r="V847" s="18"/>
      <c r="W847" s="18"/>
      <c r="X847" s="18"/>
      <c r="Y847" s="18"/>
      <c r="Z847" s="18"/>
      <c r="AA847" s="18"/>
      <c r="AB847" s="18"/>
      <c r="AC847" s="18"/>
      <c r="AD847" s="18"/>
      <c r="AE847" s="18"/>
      <c r="AF847" s="18"/>
      <c r="AG847" s="18"/>
      <c r="AH847" s="18"/>
    </row>
    <row r="848">
      <c r="V848" s="18"/>
      <c r="W848" s="18"/>
      <c r="X848" s="18"/>
      <c r="Y848" s="18"/>
      <c r="Z848" s="18"/>
      <c r="AA848" s="18"/>
      <c r="AB848" s="18"/>
      <c r="AC848" s="18"/>
      <c r="AD848" s="18"/>
      <c r="AE848" s="18"/>
      <c r="AF848" s="18"/>
      <c r="AG848" s="18"/>
      <c r="AH848" s="18"/>
    </row>
    <row r="849">
      <c r="V849" s="18"/>
      <c r="W849" s="18"/>
      <c r="X849" s="18"/>
      <c r="Y849" s="18"/>
      <c r="Z849" s="18"/>
      <c r="AA849" s="18"/>
      <c r="AB849" s="18"/>
      <c r="AC849" s="18"/>
      <c r="AD849" s="18"/>
      <c r="AE849" s="18"/>
      <c r="AF849" s="18"/>
      <c r="AG849" s="18"/>
      <c r="AH849" s="18"/>
    </row>
    <row r="850">
      <c r="V850" s="18"/>
      <c r="W850" s="18"/>
      <c r="X850" s="18"/>
      <c r="Y850" s="18"/>
      <c r="Z850" s="18"/>
      <c r="AA850" s="18"/>
      <c r="AB850" s="18"/>
      <c r="AC850" s="18"/>
      <c r="AD850" s="18"/>
      <c r="AE850" s="18"/>
      <c r="AF850" s="18"/>
      <c r="AG850" s="18"/>
      <c r="AH850" s="18"/>
    </row>
    <row r="851">
      <c r="V851" s="18"/>
      <c r="W851" s="18"/>
      <c r="X851" s="18"/>
      <c r="Y851" s="18"/>
      <c r="Z851" s="18"/>
      <c r="AA851" s="18"/>
      <c r="AB851" s="18"/>
      <c r="AC851" s="18"/>
      <c r="AD851" s="18"/>
      <c r="AE851" s="18"/>
      <c r="AF851" s="18"/>
      <c r="AG851" s="18"/>
      <c r="AH851" s="18"/>
    </row>
    <row r="852">
      <c r="V852" s="18"/>
      <c r="W852" s="18"/>
      <c r="X852" s="18"/>
      <c r="Y852" s="18"/>
      <c r="Z852" s="18"/>
      <c r="AA852" s="18"/>
      <c r="AB852" s="18"/>
      <c r="AC852" s="18"/>
      <c r="AD852" s="18"/>
      <c r="AE852" s="18"/>
      <c r="AF852" s="18"/>
      <c r="AG852" s="18"/>
      <c r="AH852" s="18"/>
    </row>
    <row r="853">
      <c r="V853" s="18"/>
      <c r="W853" s="18"/>
      <c r="X853" s="18"/>
      <c r="Y853" s="18"/>
      <c r="Z853" s="18"/>
      <c r="AA853" s="18"/>
      <c r="AB853" s="18"/>
      <c r="AC853" s="18"/>
      <c r="AD853" s="18"/>
      <c r="AE853" s="18"/>
      <c r="AF853" s="18"/>
      <c r="AG853" s="18"/>
      <c r="AH853" s="18"/>
    </row>
    <row r="854">
      <c r="V854" s="18"/>
      <c r="W854" s="18"/>
      <c r="X854" s="18"/>
      <c r="Y854" s="18"/>
      <c r="Z854" s="18"/>
      <c r="AA854" s="18"/>
      <c r="AB854" s="18"/>
      <c r="AC854" s="18"/>
      <c r="AD854" s="18"/>
      <c r="AE854" s="18"/>
      <c r="AF854" s="18"/>
      <c r="AG854" s="18"/>
      <c r="AH854" s="18"/>
    </row>
    <row r="855">
      <c r="V855" s="18"/>
      <c r="W855" s="18"/>
      <c r="X855" s="18"/>
      <c r="Y855" s="18"/>
      <c r="Z855" s="18"/>
      <c r="AA855" s="18"/>
      <c r="AB855" s="18"/>
      <c r="AC855" s="18"/>
      <c r="AD855" s="18"/>
      <c r="AE855" s="18"/>
      <c r="AF855" s="18"/>
      <c r="AG855" s="18"/>
      <c r="AH855" s="18"/>
    </row>
    <row r="856">
      <c r="V856" s="18"/>
      <c r="W856" s="18"/>
      <c r="X856" s="18"/>
      <c r="Y856" s="18"/>
      <c r="Z856" s="18"/>
      <c r="AA856" s="18"/>
      <c r="AB856" s="18"/>
      <c r="AC856" s="18"/>
      <c r="AD856" s="18"/>
      <c r="AE856" s="18"/>
      <c r="AF856" s="18"/>
      <c r="AG856" s="18"/>
      <c r="AH856" s="18"/>
    </row>
    <row r="857">
      <c r="V857" s="18"/>
      <c r="W857" s="18"/>
      <c r="X857" s="18"/>
      <c r="Y857" s="18"/>
      <c r="Z857" s="18"/>
      <c r="AA857" s="18"/>
      <c r="AB857" s="18"/>
      <c r="AC857" s="18"/>
      <c r="AD857" s="18"/>
      <c r="AE857" s="18"/>
      <c r="AF857" s="18"/>
      <c r="AG857" s="18"/>
      <c r="AH857" s="18"/>
    </row>
    <row r="858">
      <c r="V858" s="18"/>
      <c r="W858" s="18"/>
      <c r="X858" s="18"/>
      <c r="Y858" s="18"/>
      <c r="Z858" s="18"/>
      <c r="AA858" s="18"/>
      <c r="AB858" s="18"/>
      <c r="AC858" s="18"/>
      <c r="AD858" s="18"/>
      <c r="AE858" s="18"/>
      <c r="AF858" s="18"/>
      <c r="AG858" s="18"/>
      <c r="AH858" s="18"/>
    </row>
    <row r="859">
      <c r="V859" s="18"/>
      <c r="W859" s="18"/>
      <c r="X859" s="18"/>
      <c r="Y859" s="18"/>
      <c r="Z859" s="18"/>
      <c r="AA859" s="18"/>
      <c r="AB859" s="18"/>
      <c r="AC859" s="18"/>
      <c r="AD859" s="18"/>
      <c r="AE859" s="18"/>
      <c r="AF859" s="18"/>
      <c r="AG859" s="18"/>
      <c r="AH859" s="18"/>
    </row>
    <row r="860">
      <c r="V860" s="18"/>
      <c r="W860" s="18"/>
      <c r="X860" s="18"/>
      <c r="Y860" s="18"/>
      <c r="Z860" s="18"/>
      <c r="AA860" s="18"/>
      <c r="AB860" s="18"/>
      <c r="AC860" s="18"/>
      <c r="AD860" s="18"/>
      <c r="AE860" s="18"/>
      <c r="AF860" s="18"/>
      <c r="AG860" s="18"/>
      <c r="AH860" s="18"/>
    </row>
    <row r="861">
      <c r="V861" s="18"/>
      <c r="W861" s="18"/>
      <c r="X861" s="18"/>
      <c r="Y861" s="18"/>
      <c r="Z861" s="18"/>
      <c r="AA861" s="18"/>
      <c r="AB861" s="18"/>
      <c r="AC861" s="18"/>
      <c r="AD861" s="18"/>
      <c r="AE861" s="18"/>
      <c r="AF861" s="18"/>
      <c r="AG861" s="18"/>
      <c r="AH861" s="18"/>
    </row>
    <row r="862">
      <c r="V862" s="18"/>
      <c r="W862" s="18"/>
      <c r="X862" s="18"/>
      <c r="Y862" s="18"/>
      <c r="Z862" s="18"/>
      <c r="AA862" s="18"/>
      <c r="AB862" s="18"/>
      <c r="AC862" s="18"/>
      <c r="AD862" s="18"/>
      <c r="AE862" s="18"/>
      <c r="AF862" s="18"/>
      <c r="AG862" s="18"/>
      <c r="AH862" s="18"/>
    </row>
    <row r="863">
      <c r="V863" s="18"/>
      <c r="W863" s="18"/>
      <c r="X863" s="18"/>
      <c r="Y863" s="18"/>
      <c r="Z863" s="18"/>
      <c r="AA863" s="18"/>
      <c r="AB863" s="18"/>
      <c r="AC863" s="18"/>
      <c r="AD863" s="18"/>
      <c r="AE863" s="18"/>
      <c r="AF863" s="18"/>
      <c r="AG863" s="18"/>
      <c r="AH863" s="18"/>
    </row>
    <row r="864">
      <c r="V864" s="18"/>
      <c r="W864" s="18"/>
      <c r="X864" s="18"/>
      <c r="Y864" s="18"/>
      <c r="Z864" s="18"/>
      <c r="AA864" s="18"/>
      <c r="AB864" s="18"/>
      <c r="AC864" s="18"/>
      <c r="AD864" s="18"/>
      <c r="AE864" s="18"/>
      <c r="AF864" s="18"/>
      <c r="AG864" s="18"/>
      <c r="AH864" s="18"/>
    </row>
    <row r="865">
      <c r="V865" s="18"/>
      <c r="W865" s="18"/>
      <c r="X865" s="18"/>
      <c r="Y865" s="18"/>
      <c r="Z865" s="18"/>
      <c r="AA865" s="18"/>
      <c r="AB865" s="18"/>
      <c r="AC865" s="18"/>
      <c r="AD865" s="18"/>
      <c r="AE865" s="18"/>
      <c r="AF865" s="18"/>
      <c r="AG865" s="18"/>
      <c r="AH865" s="18"/>
    </row>
    <row r="866">
      <c r="V866" s="18"/>
      <c r="W866" s="18"/>
      <c r="X866" s="18"/>
      <c r="Y866" s="18"/>
      <c r="Z866" s="18"/>
      <c r="AA866" s="18"/>
      <c r="AB866" s="18"/>
      <c r="AC866" s="18"/>
      <c r="AD866" s="18"/>
      <c r="AE866" s="18"/>
      <c r="AF866" s="18"/>
      <c r="AG866" s="18"/>
      <c r="AH866" s="18"/>
    </row>
    <row r="867">
      <c r="V867" s="18"/>
      <c r="W867" s="18"/>
      <c r="X867" s="18"/>
      <c r="Y867" s="18"/>
      <c r="Z867" s="18"/>
      <c r="AA867" s="18"/>
      <c r="AB867" s="18"/>
      <c r="AC867" s="18"/>
      <c r="AD867" s="18"/>
      <c r="AE867" s="18"/>
      <c r="AF867" s="18"/>
      <c r="AG867" s="18"/>
      <c r="AH867" s="18"/>
    </row>
    <row r="868">
      <c r="V868" s="18"/>
      <c r="W868" s="18"/>
      <c r="X868" s="18"/>
      <c r="Y868" s="18"/>
      <c r="Z868" s="18"/>
      <c r="AA868" s="18"/>
      <c r="AB868" s="18"/>
      <c r="AC868" s="18"/>
      <c r="AD868" s="18"/>
      <c r="AE868" s="18"/>
      <c r="AF868" s="18"/>
      <c r="AG868" s="18"/>
      <c r="AH868" s="18"/>
    </row>
    <row r="869">
      <c r="V869" s="18"/>
      <c r="W869" s="18"/>
      <c r="X869" s="18"/>
      <c r="Y869" s="18"/>
      <c r="Z869" s="18"/>
      <c r="AA869" s="18"/>
      <c r="AB869" s="18"/>
      <c r="AC869" s="18"/>
      <c r="AD869" s="18"/>
      <c r="AE869" s="18"/>
      <c r="AF869" s="18"/>
      <c r="AG869" s="18"/>
      <c r="AH869" s="18"/>
    </row>
    <row r="870">
      <c r="V870" s="18"/>
      <c r="W870" s="18"/>
      <c r="X870" s="18"/>
      <c r="Y870" s="18"/>
      <c r="Z870" s="18"/>
      <c r="AA870" s="18"/>
      <c r="AB870" s="18"/>
      <c r="AC870" s="18"/>
      <c r="AD870" s="18"/>
      <c r="AE870" s="18"/>
      <c r="AF870" s="18"/>
      <c r="AG870" s="18"/>
      <c r="AH870" s="18"/>
    </row>
    <row r="871">
      <c r="V871" s="18"/>
      <c r="W871" s="18"/>
      <c r="X871" s="18"/>
      <c r="Y871" s="18"/>
      <c r="Z871" s="18"/>
      <c r="AA871" s="18"/>
      <c r="AB871" s="18"/>
      <c r="AC871" s="18"/>
      <c r="AD871" s="18"/>
      <c r="AE871" s="18"/>
      <c r="AF871" s="18"/>
      <c r="AG871" s="18"/>
      <c r="AH871" s="18"/>
    </row>
    <row r="872">
      <c r="V872" s="18"/>
      <c r="W872" s="18"/>
      <c r="X872" s="18"/>
      <c r="Y872" s="18"/>
      <c r="Z872" s="18"/>
      <c r="AA872" s="18"/>
      <c r="AB872" s="18"/>
      <c r="AC872" s="18"/>
      <c r="AD872" s="18"/>
      <c r="AE872" s="18"/>
      <c r="AF872" s="18"/>
      <c r="AG872" s="18"/>
      <c r="AH872" s="18"/>
    </row>
    <row r="873">
      <c r="V873" s="18"/>
      <c r="W873" s="18"/>
      <c r="X873" s="18"/>
      <c r="Y873" s="18"/>
      <c r="Z873" s="18"/>
      <c r="AA873" s="18"/>
      <c r="AB873" s="18"/>
      <c r="AC873" s="18"/>
      <c r="AD873" s="18"/>
      <c r="AE873" s="18"/>
      <c r="AF873" s="18"/>
      <c r="AG873" s="18"/>
      <c r="AH873" s="18"/>
    </row>
    <row r="874">
      <c r="V874" s="18"/>
      <c r="W874" s="18"/>
      <c r="X874" s="18"/>
      <c r="Y874" s="18"/>
      <c r="Z874" s="18"/>
      <c r="AA874" s="18"/>
      <c r="AB874" s="18"/>
      <c r="AC874" s="18"/>
      <c r="AD874" s="18"/>
      <c r="AE874" s="18"/>
      <c r="AF874" s="18"/>
      <c r="AG874" s="18"/>
      <c r="AH874" s="18"/>
    </row>
    <row r="875">
      <c r="V875" s="18"/>
      <c r="W875" s="18"/>
      <c r="X875" s="18"/>
      <c r="Y875" s="18"/>
      <c r="Z875" s="18"/>
      <c r="AA875" s="18"/>
      <c r="AB875" s="18"/>
      <c r="AC875" s="18"/>
      <c r="AD875" s="18"/>
      <c r="AE875" s="18"/>
      <c r="AF875" s="18"/>
      <c r="AG875" s="18"/>
      <c r="AH875" s="18"/>
    </row>
    <row r="876">
      <c r="V876" s="18"/>
      <c r="W876" s="18"/>
      <c r="X876" s="18"/>
      <c r="Y876" s="18"/>
      <c r="Z876" s="18"/>
      <c r="AA876" s="18"/>
      <c r="AB876" s="18"/>
      <c r="AC876" s="18"/>
      <c r="AD876" s="18"/>
      <c r="AE876" s="18"/>
      <c r="AF876" s="18"/>
      <c r="AG876" s="18"/>
      <c r="AH876" s="18"/>
    </row>
    <row r="877">
      <c r="V877" s="18"/>
      <c r="W877" s="18"/>
      <c r="X877" s="18"/>
      <c r="Y877" s="18"/>
      <c r="Z877" s="18"/>
      <c r="AA877" s="18"/>
      <c r="AB877" s="18"/>
      <c r="AC877" s="18"/>
      <c r="AD877" s="18"/>
      <c r="AE877" s="18"/>
      <c r="AF877" s="18"/>
      <c r="AG877" s="18"/>
      <c r="AH877" s="18"/>
    </row>
    <row r="878">
      <c r="V878" s="18"/>
      <c r="W878" s="18"/>
      <c r="X878" s="18"/>
      <c r="Y878" s="18"/>
      <c r="Z878" s="18"/>
      <c r="AA878" s="18"/>
      <c r="AB878" s="18"/>
      <c r="AC878" s="18"/>
      <c r="AD878" s="18"/>
      <c r="AE878" s="18"/>
      <c r="AF878" s="18"/>
      <c r="AG878" s="18"/>
      <c r="AH878" s="18"/>
    </row>
    <row r="879">
      <c r="V879" s="18"/>
      <c r="W879" s="18"/>
      <c r="X879" s="18"/>
      <c r="Y879" s="18"/>
      <c r="Z879" s="18"/>
      <c r="AA879" s="18"/>
      <c r="AB879" s="18"/>
      <c r="AC879" s="18"/>
      <c r="AD879" s="18"/>
      <c r="AE879" s="18"/>
      <c r="AF879" s="18"/>
      <c r="AG879" s="18"/>
      <c r="AH879" s="18"/>
    </row>
    <row r="880">
      <c r="V880" s="18"/>
      <c r="W880" s="18"/>
      <c r="X880" s="18"/>
      <c r="Y880" s="18"/>
      <c r="Z880" s="18"/>
      <c r="AA880" s="18"/>
      <c r="AB880" s="18"/>
      <c r="AC880" s="18"/>
      <c r="AD880" s="18"/>
      <c r="AE880" s="18"/>
      <c r="AF880" s="18"/>
      <c r="AG880" s="18"/>
      <c r="AH880" s="18"/>
    </row>
    <row r="881">
      <c r="V881" s="18"/>
      <c r="W881" s="18"/>
      <c r="X881" s="18"/>
      <c r="Y881" s="18"/>
      <c r="Z881" s="18"/>
      <c r="AA881" s="18"/>
      <c r="AB881" s="18"/>
      <c r="AC881" s="18"/>
      <c r="AD881" s="18"/>
      <c r="AE881" s="18"/>
      <c r="AF881" s="18"/>
      <c r="AG881" s="18"/>
      <c r="AH881" s="18"/>
    </row>
    <row r="882">
      <c r="V882" s="18"/>
      <c r="W882" s="18"/>
      <c r="X882" s="18"/>
      <c r="Y882" s="18"/>
      <c r="Z882" s="18"/>
      <c r="AA882" s="18"/>
      <c r="AB882" s="18"/>
      <c r="AC882" s="18"/>
      <c r="AD882" s="18"/>
      <c r="AE882" s="18"/>
      <c r="AF882" s="18"/>
      <c r="AG882" s="18"/>
      <c r="AH882" s="18"/>
    </row>
    <row r="883">
      <c r="V883" s="18"/>
      <c r="W883" s="18"/>
      <c r="X883" s="18"/>
      <c r="Y883" s="18"/>
      <c r="Z883" s="18"/>
      <c r="AA883" s="18"/>
      <c r="AB883" s="18"/>
      <c r="AC883" s="18"/>
      <c r="AD883" s="18"/>
      <c r="AE883" s="18"/>
      <c r="AF883" s="18"/>
      <c r="AG883" s="18"/>
      <c r="AH883" s="18"/>
    </row>
    <row r="884">
      <c r="V884" s="18"/>
      <c r="W884" s="18"/>
      <c r="X884" s="18"/>
      <c r="Y884" s="18"/>
      <c r="Z884" s="18"/>
      <c r="AA884" s="18"/>
      <c r="AB884" s="18"/>
      <c r="AC884" s="18"/>
      <c r="AD884" s="18"/>
      <c r="AE884" s="18"/>
      <c r="AF884" s="18"/>
      <c r="AG884" s="18"/>
      <c r="AH884" s="18"/>
    </row>
    <row r="885">
      <c r="V885" s="18"/>
      <c r="W885" s="18"/>
      <c r="X885" s="18"/>
      <c r="Y885" s="18"/>
      <c r="Z885" s="18"/>
      <c r="AA885" s="18"/>
      <c r="AB885" s="18"/>
      <c r="AC885" s="18"/>
      <c r="AD885" s="18"/>
      <c r="AE885" s="18"/>
      <c r="AF885" s="18"/>
      <c r="AG885" s="18"/>
      <c r="AH885" s="18"/>
    </row>
    <row r="886">
      <c r="V886" s="18"/>
      <c r="W886" s="18"/>
      <c r="X886" s="18"/>
      <c r="Y886" s="18"/>
      <c r="Z886" s="18"/>
      <c r="AA886" s="18"/>
      <c r="AB886" s="18"/>
      <c r="AC886" s="18"/>
      <c r="AD886" s="18"/>
      <c r="AE886" s="18"/>
      <c r="AF886" s="18"/>
      <c r="AG886" s="18"/>
      <c r="AH886" s="18"/>
    </row>
    <row r="887">
      <c r="V887" s="18"/>
      <c r="W887" s="18"/>
      <c r="X887" s="18"/>
      <c r="Y887" s="18"/>
      <c r="Z887" s="18"/>
      <c r="AA887" s="18"/>
      <c r="AB887" s="18"/>
      <c r="AC887" s="18"/>
      <c r="AD887" s="18"/>
      <c r="AE887" s="18"/>
      <c r="AF887" s="18"/>
      <c r="AG887" s="18"/>
      <c r="AH887" s="18"/>
    </row>
    <row r="888">
      <c r="V888" s="18"/>
      <c r="W888" s="18"/>
      <c r="X888" s="18"/>
      <c r="Y888" s="18"/>
      <c r="Z888" s="18"/>
      <c r="AA888" s="18"/>
      <c r="AB888" s="18"/>
      <c r="AC888" s="18"/>
      <c r="AD888" s="18"/>
      <c r="AE888" s="18"/>
      <c r="AF888" s="18"/>
      <c r="AG888" s="18"/>
      <c r="AH888" s="18"/>
    </row>
    <row r="889">
      <c r="V889" s="18"/>
      <c r="W889" s="18"/>
      <c r="X889" s="18"/>
      <c r="Y889" s="18"/>
      <c r="Z889" s="18"/>
      <c r="AA889" s="18"/>
      <c r="AB889" s="18"/>
      <c r="AC889" s="18"/>
      <c r="AD889" s="18"/>
      <c r="AE889" s="18"/>
      <c r="AF889" s="18"/>
      <c r="AG889" s="18"/>
      <c r="AH889" s="18"/>
    </row>
    <row r="890">
      <c r="V890" s="18"/>
      <c r="W890" s="18"/>
      <c r="X890" s="18"/>
      <c r="Y890" s="18"/>
      <c r="Z890" s="18"/>
      <c r="AA890" s="18"/>
      <c r="AB890" s="18"/>
      <c r="AC890" s="18"/>
      <c r="AD890" s="18"/>
      <c r="AE890" s="18"/>
      <c r="AF890" s="18"/>
      <c r="AG890" s="18"/>
      <c r="AH890" s="18"/>
    </row>
    <row r="891">
      <c r="V891" s="18"/>
      <c r="W891" s="18"/>
      <c r="X891" s="18"/>
      <c r="Y891" s="18"/>
      <c r="Z891" s="18"/>
      <c r="AA891" s="18"/>
      <c r="AB891" s="18"/>
      <c r="AC891" s="18"/>
      <c r="AD891" s="18"/>
      <c r="AE891" s="18"/>
      <c r="AF891" s="18"/>
      <c r="AG891" s="18"/>
      <c r="AH891" s="18"/>
    </row>
    <row r="892">
      <c r="V892" s="18"/>
      <c r="W892" s="18"/>
      <c r="X892" s="18"/>
      <c r="Y892" s="18"/>
      <c r="Z892" s="18"/>
      <c r="AA892" s="18"/>
      <c r="AB892" s="18"/>
      <c r="AC892" s="18"/>
      <c r="AD892" s="18"/>
      <c r="AE892" s="18"/>
      <c r="AF892" s="18"/>
      <c r="AG892" s="18"/>
      <c r="AH892" s="18"/>
    </row>
    <row r="893">
      <c r="V893" s="18"/>
      <c r="W893" s="18"/>
      <c r="X893" s="18"/>
      <c r="Y893" s="18"/>
      <c r="Z893" s="18"/>
      <c r="AA893" s="18"/>
      <c r="AB893" s="18"/>
      <c r="AC893" s="18"/>
      <c r="AD893" s="18"/>
      <c r="AE893" s="18"/>
      <c r="AF893" s="18"/>
      <c r="AG893" s="18"/>
      <c r="AH893" s="18"/>
    </row>
    <row r="894">
      <c r="V894" s="18"/>
      <c r="W894" s="18"/>
      <c r="X894" s="18"/>
      <c r="Y894" s="18"/>
      <c r="Z894" s="18"/>
      <c r="AA894" s="18"/>
      <c r="AB894" s="18"/>
      <c r="AC894" s="18"/>
      <c r="AD894" s="18"/>
      <c r="AE894" s="18"/>
      <c r="AF894" s="18"/>
      <c r="AG894" s="18"/>
      <c r="AH894" s="18"/>
    </row>
    <row r="895">
      <c r="V895" s="18"/>
      <c r="W895" s="18"/>
      <c r="X895" s="18"/>
      <c r="Y895" s="18"/>
      <c r="Z895" s="18"/>
      <c r="AA895" s="18"/>
      <c r="AB895" s="18"/>
      <c r="AC895" s="18"/>
      <c r="AD895" s="18"/>
      <c r="AE895" s="18"/>
      <c r="AF895" s="18"/>
      <c r="AG895" s="18"/>
      <c r="AH895" s="18"/>
    </row>
    <row r="896">
      <c r="V896" s="18"/>
      <c r="W896" s="18"/>
      <c r="X896" s="18"/>
      <c r="Y896" s="18"/>
      <c r="Z896" s="18"/>
      <c r="AA896" s="18"/>
      <c r="AB896" s="18"/>
      <c r="AC896" s="18"/>
      <c r="AD896" s="18"/>
      <c r="AE896" s="18"/>
      <c r="AF896" s="18"/>
      <c r="AG896" s="18"/>
      <c r="AH896" s="18"/>
    </row>
    <row r="897">
      <c r="V897" s="18"/>
      <c r="W897" s="18"/>
      <c r="X897" s="18"/>
      <c r="Y897" s="18"/>
      <c r="Z897" s="18"/>
      <c r="AA897" s="18"/>
      <c r="AB897" s="18"/>
      <c r="AC897" s="18"/>
      <c r="AD897" s="18"/>
      <c r="AE897" s="18"/>
      <c r="AF897" s="18"/>
      <c r="AG897" s="18"/>
      <c r="AH897" s="18"/>
    </row>
    <row r="898">
      <c r="V898" s="18"/>
      <c r="W898" s="18"/>
      <c r="X898" s="18"/>
      <c r="Y898" s="18"/>
      <c r="Z898" s="18"/>
      <c r="AA898" s="18"/>
      <c r="AB898" s="18"/>
      <c r="AC898" s="18"/>
      <c r="AD898" s="18"/>
      <c r="AE898" s="18"/>
      <c r="AF898" s="18"/>
      <c r="AG898" s="18"/>
      <c r="AH898" s="18"/>
    </row>
    <row r="899">
      <c r="V899" s="18"/>
      <c r="W899" s="18"/>
      <c r="X899" s="18"/>
      <c r="Y899" s="18"/>
      <c r="Z899" s="18"/>
      <c r="AA899" s="18"/>
      <c r="AB899" s="18"/>
      <c r="AC899" s="18"/>
      <c r="AD899" s="18"/>
      <c r="AE899" s="18"/>
      <c r="AF899" s="18"/>
      <c r="AG899" s="18"/>
      <c r="AH899" s="18"/>
    </row>
    <row r="900">
      <c r="V900" s="18"/>
      <c r="W900" s="18"/>
      <c r="X900" s="18"/>
      <c r="Y900" s="18"/>
      <c r="Z900" s="18"/>
      <c r="AA900" s="18"/>
      <c r="AB900" s="18"/>
      <c r="AC900" s="18"/>
      <c r="AD900" s="18"/>
      <c r="AE900" s="18"/>
      <c r="AF900" s="18"/>
      <c r="AG900" s="18"/>
      <c r="AH900" s="18"/>
    </row>
    <row r="901">
      <c r="V901" s="18"/>
      <c r="W901" s="18"/>
      <c r="X901" s="18"/>
      <c r="Y901" s="18"/>
      <c r="Z901" s="18"/>
      <c r="AA901" s="18"/>
      <c r="AB901" s="18"/>
      <c r="AC901" s="18"/>
      <c r="AD901" s="18"/>
      <c r="AE901" s="18"/>
      <c r="AF901" s="18"/>
      <c r="AG901" s="18"/>
      <c r="AH901" s="18"/>
    </row>
    <row r="902">
      <c r="V902" s="18"/>
      <c r="W902" s="18"/>
      <c r="X902" s="18"/>
      <c r="Y902" s="18"/>
      <c r="Z902" s="18"/>
      <c r="AA902" s="18"/>
      <c r="AB902" s="18"/>
      <c r="AC902" s="18"/>
      <c r="AD902" s="18"/>
      <c r="AE902" s="18"/>
      <c r="AF902" s="18"/>
      <c r="AG902" s="18"/>
      <c r="AH902" s="18"/>
    </row>
    <row r="903">
      <c r="V903" s="18"/>
      <c r="W903" s="18"/>
      <c r="X903" s="18"/>
      <c r="Y903" s="18"/>
      <c r="Z903" s="18"/>
      <c r="AA903" s="18"/>
      <c r="AB903" s="18"/>
      <c r="AC903" s="18"/>
      <c r="AD903" s="18"/>
      <c r="AE903" s="18"/>
      <c r="AF903" s="18"/>
      <c r="AG903" s="18"/>
      <c r="AH903" s="18"/>
    </row>
    <row r="904">
      <c r="V904" s="18"/>
      <c r="W904" s="18"/>
      <c r="X904" s="18"/>
      <c r="Y904" s="18"/>
      <c r="Z904" s="18"/>
      <c r="AA904" s="18"/>
      <c r="AB904" s="18"/>
      <c r="AC904" s="18"/>
      <c r="AD904" s="18"/>
      <c r="AE904" s="18"/>
      <c r="AF904" s="18"/>
      <c r="AG904" s="18"/>
      <c r="AH904" s="18"/>
    </row>
    <row r="905">
      <c r="V905" s="18"/>
      <c r="W905" s="18"/>
      <c r="X905" s="18"/>
      <c r="Y905" s="18"/>
      <c r="Z905" s="18"/>
      <c r="AA905" s="18"/>
      <c r="AB905" s="18"/>
      <c r="AC905" s="18"/>
      <c r="AD905" s="18"/>
      <c r="AE905" s="18"/>
      <c r="AF905" s="18"/>
      <c r="AG905" s="18"/>
      <c r="AH905" s="18"/>
    </row>
    <row r="906">
      <c r="V906" s="18"/>
      <c r="W906" s="18"/>
      <c r="X906" s="18"/>
      <c r="Y906" s="18"/>
      <c r="Z906" s="18"/>
      <c r="AA906" s="18"/>
      <c r="AB906" s="18"/>
      <c r="AC906" s="18"/>
      <c r="AD906" s="18"/>
      <c r="AE906" s="18"/>
      <c r="AF906" s="18"/>
      <c r="AG906" s="18"/>
      <c r="AH906" s="18"/>
    </row>
    <row r="907">
      <c r="V907" s="18"/>
      <c r="W907" s="18"/>
      <c r="X907" s="18"/>
      <c r="Y907" s="18"/>
      <c r="Z907" s="18"/>
      <c r="AA907" s="18"/>
      <c r="AB907" s="18"/>
      <c r="AC907" s="18"/>
      <c r="AD907" s="18"/>
      <c r="AE907" s="18"/>
      <c r="AF907" s="18"/>
      <c r="AG907" s="18"/>
      <c r="AH907" s="18"/>
    </row>
    <row r="908">
      <c r="V908" s="18"/>
      <c r="W908" s="18"/>
      <c r="X908" s="18"/>
      <c r="Y908" s="18"/>
      <c r="Z908" s="18"/>
      <c r="AA908" s="18"/>
      <c r="AB908" s="18"/>
      <c r="AC908" s="18"/>
      <c r="AD908" s="18"/>
      <c r="AE908" s="18"/>
      <c r="AF908" s="18"/>
      <c r="AG908" s="18"/>
      <c r="AH908" s="18"/>
    </row>
    <row r="909">
      <c r="V909" s="18"/>
      <c r="W909" s="18"/>
      <c r="X909" s="18"/>
      <c r="Y909" s="18"/>
      <c r="Z909" s="18"/>
      <c r="AA909" s="18"/>
      <c r="AB909" s="18"/>
      <c r="AC909" s="18"/>
      <c r="AD909" s="18"/>
      <c r="AE909" s="18"/>
      <c r="AF909" s="18"/>
      <c r="AG909" s="18"/>
      <c r="AH909" s="18"/>
    </row>
    <row r="910">
      <c r="V910" s="18"/>
      <c r="W910" s="18"/>
      <c r="X910" s="18"/>
      <c r="Y910" s="18"/>
      <c r="Z910" s="18"/>
      <c r="AA910" s="18"/>
      <c r="AB910" s="18"/>
      <c r="AC910" s="18"/>
      <c r="AD910" s="18"/>
      <c r="AE910" s="18"/>
      <c r="AF910" s="18"/>
      <c r="AG910" s="18"/>
      <c r="AH910" s="18"/>
    </row>
    <row r="911">
      <c r="V911" s="18"/>
      <c r="W911" s="18"/>
      <c r="X911" s="18"/>
      <c r="Y911" s="18"/>
      <c r="Z911" s="18"/>
      <c r="AA911" s="18"/>
      <c r="AB911" s="18"/>
      <c r="AC911" s="18"/>
      <c r="AD911" s="18"/>
      <c r="AE911" s="18"/>
      <c r="AF911" s="18"/>
      <c r="AG911" s="18"/>
      <c r="AH911" s="18"/>
    </row>
    <row r="912">
      <c r="V912" s="18"/>
      <c r="W912" s="18"/>
      <c r="X912" s="18"/>
      <c r="Y912" s="18"/>
      <c r="Z912" s="18"/>
      <c r="AA912" s="18"/>
      <c r="AB912" s="18"/>
      <c r="AC912" s="18"/>
      <c r="AD912" s="18"/>
      <c r="AE912" s="18"/>
      <c r="AF912" s="18"/>
      <c r="AG912" s="18"/>
      <c r="AH912" s="18"/>
    </row>
    <row r="913">
      <c r="V913" s="18"/>
      <c r="W913" s="18"/>
      <c r="X913" s="18"/>
      <c r="Y913" s="18"/>
      <c r="Z913" s="18"/>
      <c r="AA913" s="18"/>
      <c r="AB913" s="18"/>
      <c r="AC913" s="18"/>
      <c r="AD913" s="18"/>
      <c r="AE913" s="18"/>
      <c r="AF913" s="18"/>
      <c r="AG913" s="18"/>
      <c r="AH913" s="18"/>
    </row>
    <row r="914">
      <c r="V914" s="18"/>
      <c r="W914" s="18"/>
      <c r="X914" s="18"/>
      <c r="Y914" s="18"/>
      <c r="Z914" s="18"/>
      <c r="AA914" s="18"/>
      <c r="AB914" s="18"/>
      <c r="AC914" s="18"/>
      <c r="AD914" s="18"/>
      <c r="AE914" s="18"/>
      <c r="AF914" s="18"/>
      <c r="AG914" s="18"/>
      <c r="AH914" s="18"/>
    </row>
    <row r="915">
      <c r="V915" s="18"/>
      <c r="W915" s="18"/>
      <c r="X915" s="18"/>
      <c r="Y915" s="18"/>
      <c r="Z915" s="18"/>
      <c r="AA915" s="18"/>
      <c r="AB915" s="18"/>
      <c r="AC915" s="18"/>
      <c r="AD915" s="18"/>
      <c r="AE915" s="18"/>
      <c r="AF915" s="18"/>
      <c r="AG915" s="18"/>
      <c r="AH915" s="18"/>
    </row>
    <row r="916">
      <c r="V916" s="18"/>
      <c r="W916" s="18"/>
      <c r="X916" s="18"/>
      <c r="Y916" s="18"/>
      <c r="Z916" s="18"/>
      <c r="AA916" s="18"/>
      <c r="AB916" s="18"/>
      <c r="AC916" s="18"/>
      <c r="AD916" s="18"/>
      <c r="AE916" s="18"/>
      <c r="AF916" s="18"/>
      <c r="AG916" s="18"/>
      <c r="AH916" s="18"/>
    </row>
    <row r="917">
      <c r="V917" s="18"/>
      <c r="W917" s="18"/>
      <c r="X917" s="18"/>
      <c r="Y917" s="18"/>
      <c r="Z917" s="18"/>
      <c r="AA917" s="18"/>
      <c r="AB917" s="18"/>
      <c r="AC917" s="18"/>
      <c r="AD917" s="18"/>
      <c r="AE917" s="18"/>
      <c r="AF917" s="18"/>
      <c r="AG917" s="18"/>
      <c r="AH917" s="18"/>
    </row>
    <row r="918">
      <c r="V918" s="18"/>
      <c r="W918" s="18"/>
      <c r="X918" s="18"/>
      <c r="Y918" s="18"/>
      <c r="Z918" s="18"/>
      <c r="AA918" s="18"/>
      <c r="AB918" s="18"/>
      <c r="AC918" s="18"/>
      <c r="AD918" s="18"/>
      <c r="AE918" s="18"/>
      <c r="AF918" s="18"/>
      <c r="AG918" s="18"/>
      <c r="AH918" s="18"/>
    </row>
    <row r="919">
      <c r="V919" s="18"/>
      <c r="W919" s="18"/>
      <c r="X919" s="18"/>
      <c r="Y919" s="18"/>
      <c r="Z919" s="18"/>
      <c r="AA919" s="18"/>
      <c r="AB919" s="18"/>
      <c r="AC919" s="18"/>
      <c r="AD919" s="18"/>
      <c r="AE919" s="18"/>
      <c r="AF919" s="18"/>
      <c r="AG919" s="18"/>
      <c r="AH919" s="18"/>
    </row>
    <row r="920">
      <c r="V920" s="18"/>
      <c r="W920" s="18"/>
      <c r="X920" s="18"/>
      <c r="Y920" s="18"/>
      <c r="Z920" s="18"/>
      <c r="AA920" s="18"/>
      <c r="AB920" s="18"/>
      <c r="AC920" s="18"/>
      <c r="AD920" s="18"/>
      <c r="AE920" s="18"/>
      <c r="AF920" s="18"/>
      <c r="AG920" s="18"/>
      <c r="AH920" s="18"/>
    </row>
    <row r="921">
      <c r="V921" s="18"/>
      <c r="W921" s="18"/>
      <c r="X921" s="18"/>
      <c r="Y921" s="18"/>
      <c r="Z921" s="18"/>
      <c r="AA921" s="18"/>
      <c r="AB921" s="18"/>
      <c r="AC921" s="18"/>
      <c r="AD921" s="18"/>
      <c r="AE921" s="18"/>
      <c r="AF921" s="18"/>
      <c r="AG921" s="18"/>
      <c r="AH921" s="18"/>
    </row>
    <row r="922">
      <c r="V922" s="18"/>
      <c r="W922" s="18"/>
      <c r="X922" s="18"/>
      <c r="Y922" s="18"/>
      <c r="Z922" s="18"/>
      <c r="AA922" s="18"/>
      <c r="AB922" s="18"/>
      <c r="AC922" s="18"/>
      <c r="AD922" s="18"/>
      <c r="AE922" s="18"/>
      <c r="AF922" s="18"/>
      <c r="AG922" s="18"/>
      <c r="AH922" s="18"/>
    </row>
    <row r="923">
      <c r="V923" s="18"/>
      <c r="W923" s="18"/>
      <c r="X923" s="18"/>
      <c r="Y923" s="18"/>
      <c r="Z923" s="18"/>
      <c r="AA923" s="18"/>
      <c r="AB923" s="18"/>
      <c r="AC923" s="18"/>
      <c r="AD923" s="18"/>
      <c r="AE923" s="18"/>
      <c r="AF923" s="18"/>
      <c r="AG923" s="18"/>
      <c r="AH923" s="18"/>
    </row>
    <row r="924">
      <c r="V924" s="18"/>
      <c r="W924" s="18"/>
      <c r="X924" s="18"/>
      <c r="Y924" s="18"/>
      <c r="Z924" s="18"/>
      <c r="AA924" s="18"/>
      <c r="AB924" s="18"/>
      <c r="AC924" s="18"/>
      <c r="AD924" s="18"/>
      <c r="AE924" s="18"/>
      <c r="AF924" s="18"/>
      <c r="AG924" s="18"/>
      <c r="AH924" s="18"/>
    </row>
    <row r="925">
      <c r="V925" s="18"/>
      <c r="W925" s="18"/>
      <c r="X925" s="18"/>
      <c r="Y925" s="18"/>
      <c r="Z925" s="18"/>
      <c r="AA925" s="18"/>
      <c r="AB925" s="18"/>
      <c r="AC925" s="18"/>
      <c r="AD925" s="18"/>
      <c r="AE925" s="18"/>
      <c r="AF925" s="18"/>
      <c r="AG925" s="18"/>
      <c r="AH925" s="18"/>
    </row>
    <row r="926">
      <c r="V926" s="18"/>
      <c r="W926" s="18"/>
      <c r="X926" s="18"/>
      <c r="Y926" s="18"/>
      <c r="Z926" s="18"/>
      <c r="AA926" s="18"/>
      <c r="AB926" s="18"/>
      <c r="AC926" s="18"/>
      <c r="AD926" s="18"/>
      <c r="AE926" s="18"/>
      <c r="AF926" s="18"/>
      <c r="AG926" s="18"/>
      <c r="AH926" s="18"/>
    </row>
    <row r="927">
      <c r="V927" s="18"/>
      <c r="W927" s="18"/>
      <c r="X927" s="18"/>
      <c r="Y927" s="18"/>
      <c r="Z927" s="18"/>
      <c r="AA927" s="18"/>
      <c r="AB927" s="18"/>
      <c r="AC927" s="18"/>
      <c r="AD927" s="18"/>
      <c r="AE927" s="18"/>
      <c r="AF927" s="18"/>
      <c r="AG927" s="18"/>
      <c r="AH927" s="18"/>
    </row>
    <row r="928">
      <c r="V928" s="18"/>
      <c r="W928" s="18"/>
      <c r="X928" s="18"/>
      <c r="Y928" s="18"/>
      <c r="Z928" s="18"/>
      <c r="AA928" s="18"/>
      <c r="AB928" s="18"/>
      <c r="AC928" s="18"/>
      <c r="AD928" s="18"/>
      <c r="AE928" s="18"/>
      <c r="AF928" s="18"/>
      <c r="AG928" s="18"/>
      <c r="AH928" s="18"/>
    </row>
    <row r="929">
      <c r="V929" s="18"/>
      <c r="W929" s="18"/>
      <c r="X929" s="18"/>
      <c r="Y929" s="18"/>
      <c r="Z929" s="18"/>
      <c r="AA929" s="18"/>
      <c r="AB929" s="18"/>
      <c r="AC929" s="18"/>
      <c r="AD929" s="18"/>
      <c r="AE929" s="18"/>
      <c r="AF929" s="18"/>
      <c r="AG929" s="18"/>
      <c r="AH929" s="18"/>
    </row>
    <row r="930">
      <c r="V930" s="18"/>
      <c r="W930" s="18"/>
      <c r="X930" s="18"/>
      <c r="Y930" s="18"/>
      <c r="Z930" s="18"/>
      <c r="AA930" s="18"/>
      <c r="AB930" s="18"/>
      <c r="AC930" s="18"/>
      <c r="AD930" s="18"/>
      <c r="AE930" s="18"/>
      <c r="AF930" s="18"/>
      <c r="AG930" s="18"/>
      <c r="AH930" s="18"/>
    </row>
    <row r="931">
      <c r="V931" s="18"/>
      <c r="W931" s="18"/>
      <c r="X931" s="18"/>
      <c r="Y931" s="18"/>
      <c r="Z931" s="18"/>
      <c r="AA931" s="18"/>
      <c r="AB931" s="18"/>
      <c r="AC931" s="18"/>
      <c r="AD931" s="18"/>
      <c r="AE931" s="18"/>
      <c r="AF931" s="18"/>
      <c r="AG931" s="18"/>
      <c r="AH931" s="18"/>
    </row>
    <row r="932">
      <c r="V932" s="18"/>
      <c r="W932" s="18"/>
      <c r="X932" s="18"/>
      <c r="Y932" s="18"/>
      <c r="Z932" s="18"/>
      <c r="AA932" s="18"/>
      <c r="AB932" s="18"/>
      <c r="AC932" s="18"/>
      <c r="AD932" s="18"/>
      <c r="AE932" s="18"/>
      <c r="AF932" s="18"/>
      <c r="AG932" s="18"/>
      <c r="AH932" s="18"/>
    </row>
    <row r="933">
      <c r="V933" s="18"/>
      <c r="W933" s="18"/>
      <c r="X933" s="18"/>
      <c r="Y933" s="18"/>
      <c r="Z933" s="18"/>
      <c r="AA933" s="18"/>
      <c r="AB933" s="18"/>
      <c r="AC933" s="18"/>
      <c r="AD933" s="18"/>
      <c r="AE933" s="18"/>
      <c r="AF933" s="18"/>
      <c r="AG933" s="18"/>
      <c r="AH933" s="18"/>
    </row>
    <row r="934">
      <c r="V934" s="18"/>
      <c r="W934" s="18"/>
      <c r="X934" s="18"/>
      <c r="Y934" s="18"/>
      <c r="Z934" s="18"/>
      <c r="AA934" s="18"/>
      <c r="AB934" s="18"/>
      <c r="AC934" s="18"/>
      <c r="AD934" s="18"/>
      <c r="AE934" s="18"/>
      <c r="AF934" s="18"/>
      <c r="AG934" s="18"/>
      <c r="AH934" s="18"/>
    </row>
    <row r="935">
      <c r="V935" s="18"/>
      <c r="W935" s="18"/>
      <c r="X935" s="18"/>
      <c r="Y935" s="18"/>
      <c r="Z935" s="18"/>
      <c r="AA935" s="18"/>
      <c r="AB935" s="18"/>
      <c r="AC935" s="18"/>
      <c r="AD935" s="18"/>
      <c r="AE935" s="18"/>
      <c r="AF935" s="18"/>
      <c r="AG935" s="18"/>
      <c r="AH935" s="18"/>
    </row>
    <row r="936">
      <c r="V936" s="18"/>
      <c r="W936" s="18"/>
      <c r="X936" s="18"/>
      <c r="Y936" s="18"/>
      <c r="Z936" s="18"/>
      <c r="AA936" s="18"/>
      <c r="AB936" s="18"/>
      <c r="AC936" s="18"/>
      <c r="AD936" s="18"/>
      <c r="AE936" s="18"/>
      <c r="AF936" s="18"/>
      <c r="AG936" s="18"/>
      <c r="AH936" s="18"/>
    </row>
    <row r="937">
      <c r="V937" s="18"/>
      <c r="W937" s="18"/>
      <c r="X937" s="18"/>
      <c r="Y937" s="18"/>
      <c r="Z937" s="18"/>
      <c r="AA937" s="18"/>
      <c r="AB937" s="18"/>
      <c r="AC937" s="18"/>
      <c r="AD937" s="18"/>
      <c r="AE937" s="18"/>
      <c r="AF937" s="18"/>
      <c r="AG937" s="18"/>
      <c r="AH937" s="18"/>
    </row>
    <row r="938">
      <c r="V938" s="18"/>
      <c r="W938" s="18"/>
      <c r="X938" s="18"/>
      <c r="Y938" s="18"/>
      <c r="Z938" s="18"/>
      <c r="AA938" s="18"/>
      <c r="AB938" s="18"/>
      <c r="AC938" s="18"/>
      <c r="AD938" s="18"/>
      <c r="AE938" s="18"/>
      <c r="AF938" s="18"/>
      <c r="AG938" s="18"/>
      <c r="AH938" s="18"/>
    </row>
    <row r="939">
      <c r="V939" s="18"/>
      <c r="W939" s="18"/>
      <c r="X939" s="18"/>
      <c r="Y939" s="18"/>
      <c r="Z939" s="18"/>
      <c r="AA939" s="18"/>
      <c r="AB939" s="18"/>
      <c r="AC939" s="18"/>
      <c r="AD939" s="18"/>
      <c r="AE939" s="18"/>
      <c r="AF939" s="18"/>
      <c r="AG939" s="18"/>
      <c r="AH939" s="18"/>
    </row>
    <row r="940">
      <c r="V940" s="18"/>
      <c r="W940" s="18"/>
      <c r="X940" s="18"/>
      <c r="Y940" s="18"/>
      <c r="Z940" s="18"/>
      <c r="AA940" s="18"/>
      <c r="AB940" s="18"/>
      <c r="AC940" s="18"/>
      <c r="AD940" s="18"/>
      <c r="AE940" s="18"/>
      <c r="AF940" s="18"/>
      <c r="AG940" s="18"/>
      <c r="AH940" s="18"/>
    </row>
    <row r="941">
      <c r="V941" s="18"/>
      <c r="W941" s="18"/>
      <c r="X941" s="18"/>
      <c r="Y941" s="18"/>
      <c r="Z941" s="18"/>
      <c r="AA941" s="18"/>
      <c r="AB941" s="18"/>
      <c r="AC941" s="18"/>
      <c r="AD941" s="18"/>
      <c r="AE941" s="18"/>
      <c r="AF941" s="18"/>
      <c r="AG941" s="18"/>
      <c r="AH941" s="18"/>
    </row>
    <row r="942">
      <c r="V942" s="18"/>
      <c r="W942" s="18"/>
      <c r="X942" s="18"/>
      <c r="Y942" s="18"/>
      <c r="Z942" s="18"/>
      <c r="AA942" s="18"/>
      <c r="AB942" s="18"/>
      <c r="AC942" s="18"/>
      <c r="AD942" s="18"/>
      <c r="AE942" s="18"/>
      <c r="AF942" s="18"/>
      <c r="AG942" s="18"/>
      <c r="AH942" s="18"/>
    </row>
    <row r="943">
      <c r="V943" s="18"/>
      <c r="W943" s="18"/>
      <c r="X943" s="18"/>
      <c r="Y943" s="18"/>
      <c r="Z943" s="18"/>
      <c r="AA943" s="18"/>
      <c r="AB943" s="18"/>
      <c r="AC943" s="18"/>
      <c r="AD943" s="18"/>
      <c r="AE943" s="18"/>
      <c r="AF943" s="18"/>
      <c r="AG943" s="18"/>
      <c r="AH943" s="18"/>
    </row>
    <row r="944">
      <c r="V944" s="18"/>
      <c r="W944" s="18"/>
      <c r="X944" s="18"/>
      <c r="Y944" s="18"/>
      <c r="Z944" s="18"/>
      <c r="AA944" s="18"/>
      <c r="AB944" s="18"/>
      <c r="AC944" s="18"/>
      <c r="AD944" s="18"/>
      <c r="AE944" s="18"/>
      <c r="AF944" s="18"/>
      <c r="AG944" s="18"/>
      <c r="AH944" s="18"/>
    </row>
    <row r="945">
      <c r="V945" s="18"/>
      <c r="W945" s="18"/>
      <c r="X945" s="18"/>
      <c r="Y945" s="18"/>
      <c r="Z945" s="18"/>
      <c r="AA945" s="18"/>
      <c r="AB945" s="18"/>
      <c r="AC945" s="18"/>
      <c r="AD945" s="18"/>
      <c r="AE945" s="18"/>
      <c r="AF945" s="18"/>
      <c r="AG945" s="18"/>
      <c r="AH945" s="18"/>
    </row>
    <row r="946">
      <c r="V946" s="18"/>
      <c r="W946" s="18"/>
      <c r="X946" s="18"/>
      <c r="Y946" s="18"/>
      <c r="Z946" s="18"/>
      <c r="AA946" s="18"/>
      <c r="AB946" s="18"/>
      <c r="AC946" s="18"/>
      <c r="AD946" s="18"/>
      <c r="AE946" s="18"/>
      <c r="AF946" s="18"/>
      <c r="AG946" s="18"/>
      <c r="AH946" s="18"/>
    </row>
    <row r="947">
      <c r="V947" s="18"/>
      <c r="W947" s="18"/>
      <c r="X947" s="18"/>
      <c r="Y947" s="18"/>
      <c r="Z947" s="18"/>
      <c r="AA947" s="18"/>
      <c r="AB947" s="18"/>
      <c r="AC947" s="18"/>
      <c r="AD947" s="18"/>
      <c r="AE947" s="18"/>
      <c r="AF947" s="18"/>
      <c r="AG947" s="18"/>
      <c r="AH947" s="18"/>
    </row>
    <row r="948">
      <c r="V948" s="18"/>
      <c r="W948" s="18"/>
      <c r="X948" s="18"/>
      <c r="Y948" s="18"/>
      <c r="Z948" s="18"/>
      <c r="AA948" s="18"/>
      <c r="AB948" s="18"/>
      <c r="AC948" s="18"/>
      <c r="AD948" s="18"/>
      <c r="AE948" s="18"/>
      <c r="AF948" s="18"/>
      <c r="AG948" s="18"/>
      <c r="AH948" s="18"/>
    </row>
    <row r="949">
      <c r="V949" s="18"/>
      <c r="W949" s="18"/>
      <c r="X949" s="18"/>
      <c r="Y949" s="18"/>
      <c r="Z949" s="18"/>
      <c r="AA949" s="18"/>
      <c r="AB949" s="18"/>
      <c r="AC949" s="18"/>
      <c r="AD949" s="18"/>
      <c r="AE949" s="18"/>
      <c r="AF949" s="18"/>
      <c r="AG949" s="18"/>
      <c r="AH949" s="18"/>
    </row>
    <row r="950">
      <c r="V950" s="18"/>
      <c r="W950" s="18"/>
      <c r="X950" s="18"/>
      <c r="Y950" s="18"/>
      <c r="Z950" s="18"/>
      <c r="AA950" s="18"/>
      <c r="AB950" s="18"/>
      <c r="AC950" s="18"/>
      <c r="AD950" s="18"/>
      <c r="AE950" s="18"/>
      <c r="AF950" s="18"/>
      <c r="AG950" s="18"/>
      <c r="AH950" s="18"/>
    </row>
    <row r="951">
      <c r="V951" s="18"/>
      <c r="W951" s="18"/>
      <c r="X951" s="18"/>
      <c r="Y951" s="18"/>
      <c r="Z951" s="18"/>
      <c r="AA951" s="18"/>
      <c r="AB951" s="18"/>
      <c r="AC951" s="18"/>
      <c r="AD951" s="18"/>
      <c r="AE951" s="18"/>
      <c r="AF951" s="18"/>
      <c r="AG951" s="18"/>
      <c r="AH951" s="18"/>
    </row>
    <row r="952">
      <c r="V952" s="18"/>
      <c r="W952" s="18"/>
      <c r="X952" s="18"/>
      <c r="Y952" s="18"/>
      <c r="Z952" s="18"/>
      <c r="AA952" s="18"/>
      <c r="AB952" s="18"/>
      <c r="AC952" s="18"/>
      <c r="AD952" s="18"/>
      <c r="AE952" s="18"/>
      <c r="AF952" s="18"/>
      <c r="AG952" s="18"/>
      <c r="AH952" s="18"/>
    </row>
    <row r="953">
      <c r="V953" s="18"/>
      <c r="W953" s="18"/>
      <c r="X953" s="18"/>
      <c r="Y953" s="18"/>
      <c r="Z953" s="18"/>
      <c r="AA953" s="18"/>
      <c r="AB953" s="18"/>
      <c r="AC953" s="18"/>
      <c r="AD953" s="18"/>
      <c r="AE953" s="18"/>
      <c r="AF953" s="18"/>
      <c r="AG953" s="18"/>
      <c r="AH953" s="18"/>
    </row>
    <row r="954">
      <c r="V954" s="18"/>
      <c r="W954" s="18"/>
      <c r="X954" s="18"/>
      <c r="Y954" s="18"/>
      <c r="Z954" s="18"/>
      <c r="AA954" s="18"/>
      <c r="AB954" s="18"/>
      <c r="AC954" s="18"/>
      <c r="AD954" s="18"/>
      <c r="AE954" s="18"/>
      <c r="AF954" s="18"/>
      <c r="AG954" s="18"/>
      <c r="AH954" s="18"/>
    </row>
    <row r="955">
      <c r="V955" s="18"/>
      <c r="W955" s="18"/>
      <c r="X955" s="18"/>
      <c r="Y955" s="18"/>
      <c r="Z955" s="18"/>
      <c r="AA955" s="18"/>
      <c r="AB955" s="18"/>
      <c r="AC955" s="18"/>
      <c r="AD955" s="18"/>
      <c r="AE955" s="18"/>
      <c r="AF955" s="18"/>
      <c r="AG955" s="18"/>
      <c r="AH955" s="18"/>
    </row>
    <row r="956">
      <c r="V956" s="18"/>
      <c r="W956" s="18"/>
      <c r="X956" s="18"/>
      <c r="Y956" s="18"/>
      <c r="Z956" s="18"/>
      <c r="AA956" s="18"/>
      <c r="AB956" s="18"/>
      <c r="AC956" s="18"/>
      <c r="AD956" s="18"/>
      <c r="AE956" s="18"/>
      <c r="AF956" s="18"/>
      <c r="AG956" s="18"/>
      <c r="AH956" s="18"/>
    </row>
    <row r="957">
      <c r="V957" s="18"/>
      <c r="W957" s="18"/>
      <c r="X957" s="18"/>
      <c r="Y957" s="18"/>
      <c r="Z957" s="18"/>
      <c r="AA957" s="18"/>
      <c r="AB957" s="18"/>
      <c r="AC957" s="18"/>
      <c r="AD957" s="18"/>
      <c r="AE957" s="18"/>
      <c r="AF957" s="18"/>
      <c r="AG957" s="18"/>
      <c r="AH957" s="18"/>
    </row>
    <row r="958">
      <c r="V958" s="18"/>
      <c r="W958" s="18"/>
      <c r="X958" s="18"/>
      <c r="Y958" s="18"/>
      <c r="Z958" s="18"/>
      <c r="AA958" s="18"/>
      <c r="AB958" s="18"/>
      <c r="AC958" s="18"/>
      <c r="AD958" s="18"/>
      <c r="AE958" s="18"/>
      <c r="AF958" s="18"/>
      <c r="AG958" s="18"/>
      <c r="AH958" s="18"/>
    </row>
    <row r="959">
      <c r="V959" s="18"/>
      <c r="W959" s="18"/>
      <c r="X959" s="18"/>
      <c r="Y959" s="18"/>
      <c r="Z959" s="18"/>
      <c r="AA959" s="18"/>
      <c r="AB959" s="18"/>
      <c r="AC959" s="18"/>
      <c r="AD959" s="18"/>
      <c r="AE959" s="18"/>
      <c r="AF959" s="18"/>
      <c r="AG959" s="18"/>
      <c r="AH959" s="18"/>
    </row>
    <row r="960">
      <c r="V960" s="18"/>
      <c r="W960" s="18"/>
      <c r="X960" s="18"/>
      <c r="Y960" s="18"/>
      <c r="Z960" s="18"/>
      <c r="AA960" s="18"/>
      <c r="AB960" s="18"/>
      <c r="AC960" s="18"/>
      <c r="AD960" s="18"/>
      <c r="AE960" s="18"/>
      <c r="AF960" s="18"/>
      <c r="AG960" s="18"/>
      <c r="AH960" s="18"/>
    </row>
    <row r="961">
      <c r="V961" s="18"/>
      <c r="W961" s="18"/>
      <c r="X961" s="18"/>
      <c r="Y961" s="18"/>
      <c r="Z961" s="18"/>
      <c r="AA961" s="18"/>
      <c r="AB961" s="18"/>
      <c r="AC961" s="18"/>
      <c r="AD961" s="18"/>
      <c r="AE961" s="18"/>
      <c r="AF961" s="18"/>
      <c r="AG961" s="18"/>
      <c r="AH961" s="18"/>
    </row>
    <row r="962">
      <c r="V962" s="18"/>
      <c r="W962" s="18"/>
      <c r="X962" s="18"/>
      <c r="Y962" s="18"/>
      <c r="Z962" s="18"/>
      <c r="AA962" s="18"/>
      <c r="AB962" s="18"/>
      <c r="AC962" s="18"/>
      <c r="AD962" s="18"/>
      <c r="AE962" s="18"/>
      <c r="AF962" s="18"/>
      <c r="AG962" s="18"/>
      <c r="AH962" s="18"/>
    </row>
    <row r="963">
      <c r="V963" s="18"/>
      <c r="W963" s="18"/>
      <c r="X963" s="18"/>
      <c r="Y963" s="18"/>
      <c r="Z963" s="18"/>
      <c r="AA963" s="18"/>
      <c r="AB963" s="18"/>
      <c r="AC963" s="18"/>
      <c r="AD963" s="18"/>
      <c r="AE963" s="18"/>
      <c r="AF963" s="18"/>
      <c r="AG963" s="18"/>
      <c r="AH963" s="18"/>
    </row>
    <row r="964">
      <c r="V964" s="18"/>
      <c r="W964" s="18"/>
      <c r="X964" s="18"/>
      <c r="Y964" s="18"/>
      <c r="Z964" s="18"/>
      <c r="AA964" s="18"/>
      <c r="AB964" s="18"/>
      <c r="AC964" s="18"/>
      <c r="AD964" s="18"/>
      <c r="AE964" s="18"/>
      <c r="AF964" s="18"/>
      <c r="AG964" s="18"/>
      <c r="AH964" s="18"/>
    </row>
    <row r="965">
      <c r="V965" s="18"/>
      <c r="W965" s="18"/>
      <c r="X965" s="18"/>
      <c r="Y965" s="18"/>
      <c r="Z965" s="18"/>
      <c r="AA965" s="18"/>
      <c r="AB965" s="18"/>
      <c r="AC965" s="18"/>
      <c r="AD965" s="18"/>
      <c r="AE965" s="18"/>
      <c r="AF965" s="18"/>
      <c r="AG965" s="18"/>
      <c r="AH965" s="18"/>
    </row>
    <row r="966">
      <c r="V966" s="18"/>
      <c r="W966" s="18"/>
      <c r="X966" s="18"/>
      <c r="Y966" s="18"/>
      <c r="Z966" s="18"/>
      <c r="AA966" s="18"/>
      <c r="AB966" s="18"/>
      <c r="AC966" s="18"/>
      <c r="AD966" s="18"/>
      <c r="AE966" s="18"/>
      <c r="AF966" s="18"/>
      <c r="AG966" s="18"/>
      <c r="AH966" s="18"/>
    </row>
    <row r="967">
      <c r="V967" s="18"/>
      <c r="W967" s="18"/>
      <c r="X967" s="18"/>
      <c r="Y967" s="18"/>
      <c r="Z967" s="18"/>
      <c r="AA967" s="18"/>
      <c r="AB967" s="18"/>
      <c r="AC967" s="18"/>
      <c r="AD967" s="18"/>
      <c r="AE967" s="18"/>
      <c r="AF967" s="18"/>
      <c r="AG967" s="18"/>
      <c r="AH967" s="18"/>
    </row>
    <row r="968">
      <c r="V968" s="18"/>
      <c r="W968" s="18"/>
      <c r="X968" s="18"/>
      <c r="Y968" s="18"/>
      <c r="Z968" s="18"/>
      <c r="AA968" s="18"/>
      <c r="AB968" s="18"/>
      <c r="AC968" s="18"/>
      <c r="AD968" s="18"/>
      <c r="AE968" s="18"/>
      <c r="AF968" s="18"/>
      <c r="AG968" s="18"/>
      <c r="AH968" s="18"/>
    </row>
    <row r="969">
      <c r="V969" s="18"/>
      <c r="W969" s="18"/>
      <c r="X969" s="18"/>
      <c r="Y969" s="18"/>
      <c r="Z969" s="18"/>
      <c r="AA969" s="18"/>
      <c r="AB969" s="18"/>
      <c r="AC969" s="18"/>
      <c r="AD969" s="18"/>
      <c r="AE969" s="18"/>
      <c r="AF969" s="18"/>
      <c r="AG969" s="18"/>
      <c r="AH969" s="18"/>
    </row>
    <row r="970">
      <c r="V970" s="18"/>
      <c r="W970" s="18"/>
      <c r="X970" s="18"/>
      <c r="Y970" s="18"/>
      <c r="Z970" s="18"/>
      <c r="AA970" s="18"/>
      <c r="AB970" s="18"/>
      <c r="AC970" s="18"/>
      <c r="AD970" s="18"/>
      <c r="AE970" s="18"/>
      <c r="AF970" s="18"/>
      <c r="AG970" s="18"/>
      <c r="AH970" s="18"/>
    </row>
    <row r="971">
      <c r="V971" s="18"/>
      <c r="W971" s="18"/>
      <c r="X971" s="18"/>
      <c r="Y971" s="18"/>
      <c r="Z971" s="18"/>
      <c r="AA971" s="18"/>
      <c r="AB971" s="18"/>
      <c r="AC971" s="18"/>
      <c r="AD971" s="18"/>
      <c r="AE971" s="18"/>
      <c r="AF971" s="18"/>
      <c r="AG971" s="18"/>
      <c r="AH971" s="18"/>
    </row>
    <row r="972">
      <c r="V972" s="18"/>
      <c r="W972" s="18"/>
      <c r="X972" s="18"/>
      <c r="Y972" s="18"/>
      <c r="Z972" s="18"/>
      <c r="AA972" s="18"/>
      <c r="AB972" s="18"/>
      <c r="AC972" s="18"/>
      <c r="AD972" s="18"/>
      <c r="AE972" s="18"/>
      <c r="AF972" s="18"/>
      <c r="AG972" s="18"/>
      <c r="AH972" s="18"/>
    </row>
    <row r="973">
      <c r="V973" s="18"/>
      <c r="W973" s="18"/>
      <c r="X973" s="18"/>
      <c r="Y973" s="18"/>
      <c r="Z973" s="18"/>
      <c r="AA973" s="18"/>
      <c r="AB973" s="18"/>
      <c r="AC973" s="18"/>
      <c r="AD973" s="18"/>
      <c r="AE973" s="18"/>
      <c r="AF973" s="18"/>
      <c r="AG973" s="18"/>
      <c r="AH973" s="18"/>
    </row>
    <row r="974">
      <c r="V974" s="18"/>
      <c r="W974" s="18"/>
      <c r="X974" s="18"/>
      <c r="Y974" s="18"/>
      <c r="Z974" s="18"/>
      <c r="AA974" s="18"/>
      <c r="AB974" s="18"/>
      <c r="AC974" s="18"/>
      <c r="AD974" s="18"/>
      <c r="AE974" s="18"/>
      <c r="AF974" s="18"/>
      <c r="AG974" s="18"/>
      <c r="AH974" s="18"/>
    </row>
    <row r="975">
      <c r="V975" s="18"/>
      <c r="W975" s="18"/>
      <c r="X975" s="18"/>
      <c r="Y975" s="18"/>
      <c r="Z975" s="18"/>
      <c r="AA975" s="18"/>
      <c r="AB975" s="18"/>
      <c r="AC975" s="18"/>
      <c r="AD975" s="18"/>
      <c r="AE975" s="18"/>
      <c r="AF975" s="18"/>
      <c r="AG975" s="18"/>
      <c r="AH975" s="18"/>
    </row>
    <row r="976">
      <c r="V976" s="18"/>
      <c r="W976" s="18"/>
      <c r="X976" s="18"/>
      <c r="Y976" s="18"/>
      <c r="Z976" s="18"/>
      <c r="AA976" s="18"/>
      <c r="AB976" s="18"/>
      <c r="AC976" s="18"/>
      <c r="AD976" s="18"/>
      <c r="AE976" s="18"/>
      <c r="AF976" s="18"/>
      <c r="AG976" s="18"/>
      <c r="AH976" s="18"/>
    </row>
    <row r="977">
      <c r="V977" s="18"/>
      <c r="W977" s="18"/>
      <c r="X977" s="18"/>
      <c r="Y977" s="18"/>
      <c r="Z977" s="18"/>
      <c r="AA977" s="18"/>
      <c r="AB977" s="18"/>
      <c r="AC977" s="18"/>
      <c r="AD977" s="18"/>
      <c r="AE977" s="18"/>
      <c r="AF977" s="18"/>
      <c r="AG977" s="18"/>
      <c r="AH977" s="18"/>
    </row>
    <row r="978">
      <c r="V978" s="18"/>
      <c r="W978" s="18"/>
      <c r="X978" s="18"/>
      <c r="Y978" s="18"/>
      <c r="Z978" s="18"/>
      <c r="AA978" s="18"/>
      <c r="AB978" s="18"/>
      <c r="AC978" s="18"/>
      <c r="AD978" s="18"/>
      <c r="AE978" s="18"/>
      <c r="AF978" s="18"/>
      <c r="AG978" s="18"/>
      <c r="AH978" s="18"/>
    </row>
    <row r="979">
      <c r="V979" s="18"/>
      <c r="W979" s="18"/>
      <c r="X979" s="18"/>
      <c r="Y979" s="18"/>
      <c r="Z979" s="18"/>
      <c r="AA979" s="18"/>
      <c r="AB979" s="18"/>
      <c r="AC979" s="18"/>
      <c r="AD979" s="18"/>
      <c r="AE979" s="18"/>
      <c r="AF979" s="18"/>
      <c r="AG979" s="18"/>
      <c r="AH979" s="18"/>
    </row>
    <row r="980">
      <c r="V980" s="18"/>
      <c r="W980" s="18"/>
      <c r="X980" s="18"/>
      <c r="Y980" s="18"/>
      <c r="Z980" s="18"/>
      <c r="AA980" s="18"/>
      <c r="AB980" s="18"/>
      <c r="AC980" s="18"/>
      <c r="AD980" s="18"/>
      <c r="AE980" s="18"/>
      <c r="AF980" s="18"/>
      <c r="AG980" s="18"/>
      <c r="AH980" s="18"/>
    </row>
    <row r="981">
      <c r="V981" s="18"/>
      <c r="W981" s="18"/>
      <c r="X981" s="18"/>
      <c r="Y981" s="18"/>
      <c r="Z981" s="18"/>
      <c r="AA981" s="18"/>
      <c r="AB981" s="18"/>
      <c r="AC981" s="18"/>
      <c r="AD981" s="18"/>
      <c r="AE981" s="18"/>
      <c r="AF981" s="18"/>
      <c r="AG981" s="18"/>
      <c r="AH981" s="18"/>
    </row>
    <row r="982">
      <c r="V982" s="18"/>
      <c r="W982" s="18"/>
      <c r="X982" s="18"/>
      <c r="Y982" s="18"/>
      <c r="Z982" s="18"/>
      <c r="AA982" s="18"/>
      <c r="AB982" s="18"/>
      <c r="AC982" s="18"/>
      <c r="AD982" s="18"/>
      <c r="AE982" s="18"/>
      <c r="AF982" s="18"/>
      <c r="AG982" s="18"/>
      <c r="AH982" s="18"/>
    </row>
    <row r="983">
      <c r="V983" s="18"/>
      <c r="W983" s="18"/>
      <c r="X983" s="18"/>
      <c r="Y983" s="18"/>
      <c r="Z983" s="18"/>
      <c r="AA983" s="18"/>
      <c r="AB983" s="18"/>
      <c r="AC983" s="18"/>
      <c r="AD983" s="18"/>
      <c r="AE983" s="18"/>
      <c r="AF983" s="18"/>
      <c r="AG983" s="18"/>
      <c r="AH983" s="18"/>
    </row>
    <row r="984">
      <c r="V984" s="18"/>
      <c r="W984" s="18"/>
      <c r="X984" s="18"/>
      <c r="Y984" s="18"/>
      <c r="Z984" s="18"/>
      <c r="AA984" s="18"/>
      <c r="AB984" s="18"/>
      <c r="AC984" s="18"/>
      <c r="AD984" s="18"/>
      <c r="AE984" s="18"/>
      <c r="AF984" s="18"/>
      <c r="AG984" s="18"/>
      <c r="AH984" s="18"/>
    </row>
    <row r="985">
      <c r="V985" s="18"/>
      <c r="W985" s="18"/>
      <c r="X985" s="18"/>
      <c r="Y985" s="18"/>
      <c r="Z985" s="18"/>
      <c r="AA985" s="18"/>
      <c r="AB985" s="18"/>
      <c r="AC985" s="18"/>
      <c r="AD985" s="18"/>
      <c r="AE985" s="18"/>
      <c r="AF985" s="18"/>
      <c r="AG985" s="18"/>
      <c r="AH985" s="18"/>
    </row>
  </sheetData>
  <mergeCells count="11">
    <mergeCell ref="V4:Y4"/>
    <mergeCell ref="Z4:AB4"/>
    <mergeCell ref="AC4:AD4"/>
    <mergeCell ref="AE4:AE5"/>
    <mergeCell ref="D3:AB3"/>
    <mergeCell ref="AC3:AE3"/>
    <mergeCell ref="AF3:AH4"/>
    <mergeCell ref="AI3:AI5"/>
    <mergeCell ref="D4:H4"/>
    <mergeCell ref="I4:P4"/>
    <mergeCell ref="Q4:U4"/>
  </mergeCells>
  <conditionalFormatting sqref="AI6:AI28">
    <cfRule type="cellIs" dxfId="0" priority="1" operator="greaterThanOrEqual">
      <formula>22</formula>
    </cfRule>
  </conditionalFormatting>
  <conditionalFormatting sqref="AI6:AI28">
    <cfRule type="cellIs" dxfId="2" priority="2" operator="lessThan">
      <formula>22</formula>
    </cfRule>
  </conditionalFormatting>
  <drawing r:id="rId4"/>
  <legacyDrawing r:id="rId5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xSplit="3.0" ySplit="5.0" topLeftCell="D6" activePane="bottomRight" state="frozen"/>
      <selection activeCell="D1" sqref="D1" pane="topRight"/>
      <selection activeCell="A6" sqref="A6" pane="bottomLeft"/>
      <selection activeCell="D6" sqref="D6" pane="bottomRight"/>
    </sheetView>
  </sheetViews>
  <sheetFormatPr customHeight="1" defaultColWidth="12.63" defaultRowHeight="15.75"/>
  <cols>
    <col customWidth="1" min="2" max="2" width="21.75"/>
    <col customWidth="1" min="5" max="5" width="15.5"/>
    <col customWidth="1" min="6" max="6" width="15.88"/>
    <col customWidth="1" min="15" max="15" width="14.63"/>
    <col customWidth="1" min="16" max="16" width="12.0"/>
    <col customWidth="1" min="17" max="17" width="16.38"/>
    <col customWidth="1" min="18" max="18" width="18.0"/>
    <col customWidth="1" min="19" max="19" width="17.63"/>
    <col customWidth="1" min="20" max="22" width="15.5"/>
    <col customWidth="1" min="23" max="23" width="10.0"/>
    <col customWidth="1" min="24" max="24" width="16.25"/>
    <col customWidth="1" min="25" max="25" width="13.38"/>
    <col customWidth="1" min="26" max="26" width="17.88"/>
    <col customWidth="1" min="27" max="27" width="13.38"/>
    <col customWidth="1" min="28" max="28" width="14.38"/>
    <col customWidth="1" min="29" max="30" width="9.63"/>
    <col customWidth="1" min="31" max="31" width="22.63"/>
  </cols>
  <sheetData>
    <row r="1">
      <c r="A1" s="17" t="s">
        <v>34</v>
      </c>
      <c r="B1" s="15" t="s">
        <v>36</v>
      </c>
      <c r="C1" s="67" t="s">
        <v>37</v>
      </c>
      <c r="E1" s="16" t="s">
        <v>39</v>
      </c>
      <c r="F1" s="17">
        <v>718.0</v>
      </c>
      <c r="Q1" s="1"/>
      <c r="R1" s="1"/>
      <c r="S1" s="1"/>
      <c r="T1" s="1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</row>
    <row r="2">
      <c r="A2" s="3">
        <f>countif(C6:C987,"=3и2а") + countif(C6:C987,"=3и1б")</f>
        <v>15</v>
      </c>
      <c r="B2" s="3">
        <f>countif(C5:C987,"=3и1a")</f>
        <v>0</v>
      </c>
      <c r="C2" s="68">
        <f>countif(C5:C987,"=3и2б")</f>
        <v>4</v>
      </c>
      <c r="D2" s="3"/>
      <c r="E2" s="3"/>
      <c r="F2" s="3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</row>
    <row r="3">
      <c r="C3" s="69"/>
      <c r="D3" s="1" t="s">
        <v>58</v>
      </c>
      <c r="R3" s="36"/>
      <c r="S3" s="37" t="s">
        <v>290</v>
      </c>
      <c r="AD3" s="37"/>
      <c r="AE3" s="39"/>
      <c r="AF3" s="37" t="s">
        <v>48</v>
      </c>
      <c r="AG3" s="3"/>
      <c r="AH3" s="3"/>
    </row>
    <row r="4">
      <c r="A4" s="3"/>
      <c r="B4" s="3"/>
      <c r="C4" s="70"/>
      <c r="D4" s="1" t="s">
        <v>291</v>
      </c>
      <c r="F4" s="36"/>
      <c r="G4" s="1" t="s">
        <v>292</v>
      </c>
      <c r="H4" s="36"/>
      <c r="I4" s="1" t="s">
        <v>293</v>
      </c>
      <c r="M4" s="36"/>
      <c r="N4" s="1" t="s">
        <v>294</v>
      </c>
      <c r="P4" s="36"/>
      <c r="Q4" s="1" t="s">
        <v>295</v>
      </c>
      <c r="R4" s="36"/>
      <c r="S4" s="1" t="s">
        <v>296</v>
      </c>
      <c r="AC4" s="36"/>
      <c r="AD4" s="61"/>
      <c r="AE4" s="36"/>
    </row>
    <row r="5">
      <c r="A5" s="3" t="s">
        <v>5</v>
      </c>
      <c r="B5" s="3" t="s">
        <v>6</v>
      </c>
      <c r="C5" s="70" t="s">
        <v>59</v>
      </c>
      <c r="D5" s="1" t="s">
        <v>98</v>
      </c>
      <c r="E5" s="1" t="s">
        <v>62</v>
      </c>
      <c r="F5" s="38" t="s">
        <v>297</v>
      </c>
      <c r="G5" s="1" t="s">
        <v>101</v>
      </c>
      <c r="H5" s="38" t="s">
        <v>298</v>
      </c>
      <c r="I5" s="1" t="s">
        <v>299</v>
      </c>
      <c r="J5" s="1" t="s">
        <v>105</v>
      </c>
      <c r="K5" s="42" t="s">
        <v>300</v>
      </c>
      <c r="L5" s="1" t="s">
        <v>301</v>
      </c>
      <c r="M5" s="38" t="s">
        <v>302</v>
      </c>
      <c r="N5" s="1" t="s">
        <v>71</v>
      </c>
      <c r="O5" s="1" t="s">
        <v>303</v>
      </c>
      <c r="P5" s="38" t="s">
        <v>304</v>
      </c>
      <c r="Q5" s="1" t="s">
        <v>305</v>
      </c>
      <c r="R5" s="38" t="s">
        <v>306</v>
      </c>
      <c r="S5" s="1" t="s">
        <v>96</v>
      </c>
      <c r="T5" s="1" t="s">
        <v>85</v>
      </c>
      <c r="U5" s="1" t="s">
        <v>95</v>
      </c>
      <c r="V5" s="1" t="s">
        <v>307</v>
      </c>
      <c r="W5" s="1" t="s">
        <v>308</v>
      </c>
      <c r="X5" s="1" t="s">
        <v>309</v>
      </c>
      <c r="Y5" s="1" t="s">
        <v>310</v>
      </c>
      <c r="Z5" s="1" t="s">
        <v>311</v>
      </c>
      <c r="AA5" s="1" t="s">
        <v>312</v>
      </c>
      <c r="AB5" s="1" t="s">
        <v>313</v>
      </c>
      <c r="AC5" s="39" t="s">
        <v>314</v>
      </c>
      <c r="AD5" s="1" t="s">
        <v>305</v>
      </c>
      <c r="AE5" s="38" t="s">
        <v>111</v>
      </c>
      <c r="AG5" s="3"/>
      <c r="AH5" s="3"/>
    </row>
    <row r="6">
      <c r="A6" s="71" t="s">
        <v>173</v>
      </c>
      <c r="B6" s="72" t="str">
        <f t="array" ref="B6">INDEX('Svi studenti'!$C$2:$C987,MATCH(A6, 'Svi studenti'!$B$2:$B987, 0))</f>
        <v>Чомагић, Анђела</v>
      </c>
      <c r="C6" s="73" t="str">
        <f t="array" ref="C6">iferror(iNDEX('Svi studenti'!$G$2:$G987,MATCH(A6, 'Svi studenti'!$B$2:$B987, 0)),"---")</f>
        <v>3и1б</v>
      </c>
      <c r="D6" s="74">
        <v>1.5</v>
      </c>
      <c r="E6" s="74">
        <v>4.0</v>
      </c>
      <c r="F6" s="75">
        <v>1.0</v>
      </c>
      <c r="G6" s="74">
        <v>2.0</v>
      </c>
      <c r="H6" s="75">
        <v>2.0</v>
      </c>
      <c r="I6" s="74">
        <v>3.0</v>
      </c>
      <c r="J6" s="74">
        <v>2.0</v>
      </c>
      <c r="K6" s="74">
        <v>2.0</v>
      </c>
      <c r="L6" s="74">
        <v>2.0</v>
      </c>
      <c r="M6" s="75">
        <v>1.0</v>
      </c>
      <c r="N6" s="74">
        <v>1.5</v>
      </c>
      <c r="O6" s="74">
        <v>0.5</v>
      </c>
      <c r="P6" s="75">
        <v>2.0</v>
      </c>
      <c r="Q6" s="76">
        <v>1.0</v>
      </c>
      <c r="R6" s="75">
        <v>1.0</v>
      </c>
      <c r="S6" s="74">
        <v>0.0</v>
      </c>
      <c r="T6" s="74">
        <v>0.0</v>
      </c>
      <c r="U6" s="74">
        <v>0.0</v>
      </c>
      <c r="V6" s="74">
        <v>0.0</v>
      </c>
      <c r="W6" s="74">
        <v>0.0</v>
      </c>
      <c r="X6" s="74">
        <v>0.0</v>
      </c>
      <c r="Y6" s="74">
        <v>0.0</v>
      </c>
      <c r="Z6" s="74">
        <v>0.0</v>
      </c>
      <c r="AA6" s="74">
        <v>0.0</v>
      </c>
      <c r="AB6" s="74">
        <v>0.0</v>
      </c>
      <c r="AC6" s="75">
        <v>0.0</v>
      </c>
      <c r="AD6" s="74">
        <v>0.0</v>
      </c>
      <c r="AE6" s="75">
        <v>0.0</v>
      </c>
      <c r="AF6" s="77">
        <f t="shared" ref="AF6:AF24" si="1">sum(D6:AE6)</f>
        <v>26.5</v>
      </c>
      <c r="AG6" s="72"/>
      <c r="AH6" s="72"/>
    </row>
    <row r="7">
      <c r="A7" s="78" t="s">
        <v>91</v>
      </c>
      <c r="B7" s="7" t="str">
        <f t="array" ref="B7">INDEX('Svi studenti'!$C$2:$C987,MATCH(A7, 'Svi studenti'!$B$2:$B987, 0))</f>
        <v>Јовановић, Ана</v>
      </c>
      <c r="C7" s="79" t="str">
        <f t="array" ref="C7">iferror(iNDEX('Svi studenti'!$G$2:$G987,MATCH(A7, 'Svi studenti'!$B$2:$B987, 0)),"---")</f>
        <v>3и1б</v>
      </c>
      <c r="D7" s="1">
        <v>1.5</v>
      </c>
      <c r="E7" s="1">
        <v>6.0</v>
      </c>
      <c r="F7" s="38">
        <v>2.0</v>
      </c>
      <c r="G7" s="1">
        <v>2.0</v>
      </c>
      <c r="H7" s="38">
        <v>2.0</v>
      </c>
      <c r="I7" s="1">
        <v>3.0</v>
      </c>
      <c r="J7" s="1">
        <v>2.0</v>
      </c>
      <c r="K7" s="1">
        <v>2.5</v>
      </c>
      <c r="L7" s="1">
        <v>2.5</v>
      </c>
      <c r="M7" s="38">
        <v>3.0</v>
      </c>
      <c r="N7" s="1">
        <v>2.0</v>
      </c>
      <c r="O7" s="1">
        <v>1.0</v>
      </c>
      <c r="P7" s="38">
        <v>1.0</v>
      </c>
      <c r="Q7" s="61">
        <v>1.0</v>
      </c>
      <c r="R7" s="38">
        <v>1.0</v>
      </c>
      <c r="S7" s="1">
        <v>0.0</v>
      </c>
      <c r="T7" s="1">
        <v>0.0</v>
      </c>
      <c r="U7" s="1">
        <v>0.0</v>
      </c>
      <c r="V7" s="1">
        <v>0.0</v>
      </c>
      <c r="W7" s="1">
        <v>0.0</v>
      </c>
      <c r="X7" s="1">
        <v>0.0</v>
      </c>
      <c r="Y7" s="1">
        <v>0.0</v>
      </c>
      <c r="Z7" s="1">
        <v>0.0</v>
      </c>
      <c r="AA7" s="1">
        <v>0.0</v>
      </c>
      <c r="AB7" s="1">
        <v>0.0</v>
      </c>
      <c r="AC7" s="38">
        <v>0.0</v>
      </c>
      <c r="AD7" s="1">
        <v>0.0</v>
      </c>
      <c r="AE7" s="38">
        <v>0.0</v>
      </c>
      <c r="AF7" s="80">
        <f t="shared" si="1"/>
        <v>32.5</v>
      </c>
    </row>
    <row r="8">
      <c r="A8" s="78" t="s">
        <v>147</v>
      </c>
      <c r="B8" s="7" t="str">
        <f t="array" ref="B8">INDEX('Svi studenti'!$C$2:$C987,MATCH(A8, 'Svi studenti'!$B$2:$B987, 0))</f>
        <v>Николић, Петар</v>
      </c>
      <c r="C8" s="79" t="str">
        <f t="array" ref="C8">iferror(iNDEX('Svi studenti'!$G$2:$G987,MATCH(A8, 'Svi studenti'!$B$2:$B987, 0)),"---")</f>
        <v>3и1б</v>
      </c>
      <c r="D8" s="1">
        <v>1.5</v>
      </c>
      <c r="E8" s="1">
        <v>6.0</v>
      </c>
      <c r="F8" s="38">
        <v>2.0</v>
      </c>
      <c r="G8" s="1">
        <v>2.0</v>
      </c>
      <c r="H8" s="38">
        <v>0.0</v>
      </c>
      <c r="I8" s="1">
        <v>3.0</v>
      </c>
      <c r="J8" s="1">
        <v>2.0</v>
      </c>
      <c r="K8" s="1">
        <v>0.0</v>
      </c>
      <c r="L8" s="1">
        <v>0.0</v>
      </c>
      <c r="M8" s="38">
        <v>0.0</v>
      </c>
      <c r="N8" s="1">
        <v>2.0</v>
      </c>
      <c r="O8" s="1">
        <v>0.0</v>
      </c>
      <c r="P8" s="38">
        <v>0.0</v>
      </c>
      <c r="Q8" s="61">
        <v>1.0</v>
      </c>
      <c r="R8" s="38">
        <v>0.0</v>
      </c>
      <c r="S8" s="1">
        <v>0.0</v>
      </c>
      <c r="T8" s="1">
        <v>0.0</v>
      </c>
      <c r="U8" s="1">
        <v>0.0</v>
      </c>
      <c r="V8" s="1">
        <v>0.0</v>
      </c>
      <c r="W8" s="1">
        <v>0.0</v>
      </c>
      <c r="X8" s="1">
        <v>0.0</v>
      </c>
      <c r="Y8" s="1">
        <v>0.0</v>
      </c>
      <c r="Z8" s="1">
        <v>0.0</v>
      </c>
      <c r="AA8" s="1">
        <v>0.0</v>
      </c>
      <c r="AB8" s="1">
        <v>0.0</v>
      </c>
      <c r="AC8" s="38">
        <v>0.0</v>
      </c>
      <c r="AD8" s="1">
        <v>0.0</v>
      </c>
      <c r="AE8" s="38">
        <v>0.0</v>
      </c>
      <c r="AF8" s="80">
        <f t="shared" si="1"/>
        <v>19.5</v>
      </c>
    </row>
    <row r="9">
      <c r="A9" s="78" t="s">
        <v>170</v>
      </c>
      <c r="B9" s="7" t="str">
        <f t="array" ref="B9">INDEX('Svi studenti'!$C$2:$C987,MATCH(A9, 'Svi studenti'!$B$2:$B987, 0))</f>
        <v>Ћосић, Стефан</v>
      </c>
      <c r="C9" s="79" t="str">
        <f t="array" ref="C9">iferror(iNDEX('Svi studenti'!$G$2:$G987,MATCH(A9, 'Svi studenti'!$B$2:$B987, 0)),"---")</f>
        <v>3и1б</v>
      </c>
      <c r="D9" s="1">
        <v>2.0</v>
      </c>
      <c r="E9" s="1">
        <v>6.0</v>
      </c>
      <c r="F9" s="38">
        <v>0.0</v>
      </c>
      <c r="G9" s="1">
        <v>2.0</v>
      </c>
      <c r="H9" s="38">
        <v>0.0</v>
      </c>
      <c r="I9" s="1">
        <v>3.0</v>
      </c>
      <c r="J9" s="1">
        <v>2.0</v>
      </c>
      <c r="K9" s="1">
        <v>0.0</v>
      </c>
      <c r="L9" s="1">
        <v>0.0</v>
      </c>
      <c r="M9" s="38">
        <v>0.0</v>
      </c>
      <c r="N9" s="1">
        <v>2.0</v>
      </c>
      <c r="O9" s="1">
        <v>0.0</v>
      </c>
      <c r="P9" s="38">
        <v>0.0</v>
      </c>
      <c r="Q9" s="61">
        <v>0.0</v>
      </c>
      <c r="R9" s="38">
        <v>0.0</v>
      </c>
      <c r="S9" s="1">
        <v>0.0</v>
      </c>
      <c r="T9" s="1">
        <v>0.0</v>
      </c>
      <c r="U9" s="1">
        <v>0.0</v>
      </c>
      <c r="V9" s="1">
        <v>0.0</v>
      </c>
      <c r="W9" s="1">
        <v>0.0</v>
      </c>
      <c r="X9" s="1">
        <v>0.0</v>
      </c>
      <c r="Y9" s="1">
        <v>0.0</v>
      </c>
      <c r="Z9" s="1">
        <v>0.0</v>
      </c>
      <c r="AA9" s="1">
        <v>0.0</v>
      </c>
      <c r="AB9" s="1">
        <v>0.0</v>
      </c>
      <c r="AC9" s="38">
        <v>0.0</v>
      </c>
      <c r="AD9" s="1">
        <v>0.0</v>
      </c>
      <c r="AE9" s="38">
        <v>0.0</v>
      </c>
      <c r="AF9" s="80">
        <f t="shared" si="1"/>
        <v>17</v>
      </c>
    </row>
    <row r="10">
      <c r="A10" s="78" t="s">
        <v>106</v>
      </c>
      <c r="B10" s="7" t="str">
        <f t="array" ref="B10">INDEX('Svi studenti'!$C$2:$C987,MATCH(A10, 'Svi studenti'!$B$2:$B987, 0))</f>
        <v>Јовановић, Ђорђе</v>
      </c>
      <c r="C10" s="79" t="str">
        <f t="array" ref="C10">iferror(iNDEX('Svi studenti'!$G$2:$G987,MATCH(A10, 'Svi studenti'!$B$2:$B987, 0)),"---")</f>
        <v>3и1б</v>
      </c>
      <c r="D10" s="1">
        <v>2.0</v>
      </c>
      <c r="E10" s="1">
        <v>6.0</v>
      </c>
      <c r="F10" s="38">
        <v>3.0</v>
      </c>
      <c r="G10" s="1">
        <v>2.0</v>
      </c>
      <c r="H10" s="38">
        <v>2.0</v>
      </c>
      <c r="I10" s="1">
        <v>3.0</v>
      </c>
      <c r="J10" s="1">
        <v>2.0</v>
      </c>
      <c r="K10" s="1">
        <v>3.0</v>
      </c>
      <c r="L10" s="1">
        <v>3.0</v>
      </c>
      <c r="M10" s="38">
        <v>3.0</v>
      </c>
      <c r="N10" s="1">
        <v>2.0</v>
      </c>
      <c r="O10" s="1">
        <v>2.0</v>
      </c>
      <c r="P10" s="38">
        <v>2.0</v>
      </c>
      <c r="Q10" s="61">
        <v>1.0</v>
      </c>
      <c r="R10" s="38">
        <v>1.0</v>
      </c>
      <c r="S10" s="1">
        <v>0.0</v>
      </c>
      <c r="T10" s="1">
        <v>1.0</v>
      </c>
      <c r="U10" s="1">
        <v>1.0</v>
      </c>
      <c r="V10" s="1">
        <v>1.0</v>
      </c>
      <c r="W10" s="1">
        <v>1.0</v>
      </c>
      <c r="X10" s="1">
        <v>1.0</v>
      </c>
      <c r="Y10" s="1">
        <v>1.0</v>
      </c>
      <c r="Z10" s="1">
        <v>1.0</v>
      </c>
      <c r="AA10" s="1">
        <v>1.0</v>
      </c>
      <c r="AB10" s="1">
        <v>1.0</v>
      </c>
      <c r="AC10" s="38">
        <v>3.0</v>
      </c>
      <c r="AD10" s="1">
        <v>1.0</v>
      </c>
      <c r="AE10" s="38">
        <v>2.0</v>
      </c>
      <c r="AF10" s="80">
        <f t="shared" si="1"/>
        <v>52</v>
      </c>
    </row>
    <row r="11">
      <c r="A11" s="78" t="s">
        <v>146</v>
      </c>
      <c r="B11" s="7" t="str">
        <f t="array" ref="B11">INDEX('Svi studenti'!$C$2:$C987,MATCH(A11, 'Svi studenti'!$B$2:$B987, 0))</f>
        <v>Ранковић, Јован</v>
      </c>
      <c r="C11" s="79" t="str">
        <f t="array" ref="C11">iferror(iNDEX('Svi studenti'!$G$2:$G987,MATCH(A11, 'Svi studenti'!$B$2:$B987, 0)),"---")</f>
        <v>3и1б</v>
      </c>
      <c r="D11" s="1">
        <v>1.5</v>
      </c>
      <c r="E11" s="1">
        <v>6.0</v>
      </c>
      <c r="F11" s="38">
        <v>0.0</v>
      </c>
      <c r="G11" s="1">
        <v>2.0</v>
      </c>
      <c r="H11" s="38">
        <v>0.0</v>
      </c>
      <c r="I11" s="1">
        <v>3.0</v>
      </c>
      <c r="J11" s="1">
        <v>2.0</v>
      </c>
      <c r="K11" s="1">
        <v>0.0</v>
      </c>
      <c r="L11" s="1">
        <v>0.0</v>
      </c>
      <c r="M11" s="38">
        <v>0.0</v>
      </c>
      <c r="N11" s="1">
        <v>1.0</v>
      </c>
      <c r="O11" s="1">
        <v>0.0</v>
      </c>
      <c r="P11" s="38">
        <v>0.0</v>
      </c>
      <c r="Q11" s="61">
        <v>0.0</v>
      </c>
      <c r="R11" s="38">
        <v>0.0</v>
      </c>
      <c r="S11" s="1">
        <v>0.0</v>
      </c>
      <c r="T11" s="1">
        <v>0.0</v>
      </c>
      <c r="U11" s="1">
        <v>0.0</v>
      </c>
      <c r="V11" s="1">
        <v>0.0</v>
      </c>
      <c r="W11" s="1">
        <v>0.0</v>
      </c>
      <c r="X11" s="1">
        <v>0.0</v>
      </c>
      <c r="Y11" s="1">
        <v>0.0</v>
      </c>
      <c r="Z11" s="1">
        <v>0.0</v>
      </c>
      <c r="AA11" s="1">
        <v>0.0</v>
      </c>
      <c r="AB11" s="1">
        <v>0.0</v>
      </c>
      <c r="AC11" s="38">
        <v>0.0</v>
      </c>
      <c r="AD11" s="1">
        <v>0.0</v>
      </c>
      <c r="AE11" s="38">
        <v>0.0</v>
      </c>
      <c r="AF11" s="80">
        <f t="shared" si="1"/>
        <v>15.5</v>
      </c>
    </row>
    <row r="12">
      <c r="A12" s="78" t="s">
        <v>163</v>
      </c>
      <c r="B12" s="7" t="str">
        <f t="array" ref="B12">INDEX('Svi studenti'!$C$2:$C987,MATCH(A12, 'Svi studenti'!$B$2:$B987, 0))</f>
        <v>Бекчић, Драган</v>
      </c>
      <c r="C12" s="81" t="str">
        <f t="array" ref="C12">iferror(iNDEX('Svi studenti'!$G$2:$G987,MATCH(A12, 'Svi studenti'!$B$2:$B987, 0)),"---")</f>
        <v>3и2а</v>
      </c>
      <c r="D12" s="1">
        <v>1.5</v>
      </c>
      <c r="E12" s="1">
        <v>4.5</v>
      </c>
      <c r="F12" s="38">
        <v>2.5</v>
      </c>
      <c r="G12" s="1">
        <v>2.0</v>
      </c>
      <c r="H12" s="38">
        <v>2.0</v>
      </c>
      <c r="I12" s="1">
        <v>3.0</v>
      </c>
      <c r="J12" s="1">
        <v>2.0</v>
      </c>
      <c r="K12" s="1">
        <v>2.5</v>
      </c>
      <c r="L12" s="1">
        <v>2.5</v>
      </c>
      <c r="M12" s="38">
        <v>0.0</v>
      </c>
      <c r="N12" s="1">
        <v>2.0</v>
      </c>
      <c r="O12" s="1">
        <v>0.0</v>
      </c>
      <c r="P12" s="38">
        <v>0.0</v>
      </c>
      <c r="Q12" s="1">
        <v>1.0</v>
      </c>
      <c r="R12" s="38">
        <v>1.0</v>
      </c>
      <c r="S12" s="1">
        <v>0.0</v>
      </c>
      <c r="T12" s="1">
        <v>0.0</v>
      </c>
      <c r="U12" s="1">
        <v>0.0</v>
      </c>
      <c r="V12" s="1">
        <v>0.0</v>
      </c>
      <c r="W12" s="1">
        <v>0.0</v>
      </c>
      <c r="X12" s="1">
        <v>0.0</v>
      </c>
      <c r="Y12" s="1">
        <v>0.0</v>
      </c>
      <c r="Z12" s="1">
        <v>0.0</v>
      </c>
      <c r="AA12" s="1">
        <v>0.0</v>
      </c>
      <c r="AB12" s="1">
        <v>0.0</v>
      </c>
      <c r="AC12" s="38">
        <v>0.0</v>
      </c>
      <c r="AD12" s="1">
        <v>0.0</v>
      </c>
      <c r="AE12" s="38">
        <v>0.0</v>
      </c>
      <c r="AF12" s="80">
        <f t="shared" si="1"/>
        <v>26.5</v>
      </c>
    </row>
    <row r="13">
      <c r="A13" s="78" t="s">
        <v>195</v>
      </c>
      <c r="B13" s="7" t="str">
        <f t="array" ref="B13">INDEX('Svi studenti'!$C$2:$C987,MATCH(A13, 'Svi studenti'!$B$2:$B987, 0))</f>
        <v>Гајић, Реља</v>
      </c>
      <c r="C13" s="81" t="str">
        <f t="array" ref="C13">iferror(iNDEX('Svi studenti'!$G$2:$G987,MATCH(A13, 'Svi studenti'!$B$2:$B987, 0)),"---")</f>
        <v>3и2а</v>
      </c>
      <c r="D13" s="1">
        <v>1.5</v>
      </c>
      <c r="E13" s="1">
        <v>3.0</v>
      </c>
      <c r="F13" s="38">
        <v>3.0</v>
      </c>
      <c r="G13" s="1">
        <v>2.0</v>
      </c>
      <c r="H13" s="38">
        <v>2.0</v>
      </c>
      <c r="I13" s="1">
        <v>3.0</v>
      </c>
      <c r="J13" s="1">
        <v>2.0</v>
      </c>
      <c r="K13" s="1">
        <v>2.5</v>
      </c>
      <c r="L13" s="1">
        <v>2.5</v>
      </c>
      <c r="M13" s="38">
        <v>2.5</v>
      </c>
      <c r="N13" s="1">
        <v>2.0</v>
      </c>
      <c r="O13" s="1">
        <v>2.0</v>
      </c>
      <c r="P13" s="38">
        <v>2.0</v>
      </c>
      <c r="Q13" s="1">
        <v>1.0</v>
      </c>
      <c r="R13" s="38">
        <v>1.0</v>
      </c>
      <c r="S13" s="1">
        <v>0.0</v>
      </c>
      <c r="T13" s="1">
        <v>0.0</v>
      </c>
      <c r="U13" s="1">
        <v>0.0</v>
      </c>
      <c r="V13" s="1">
        <v>0.0</v>
      </c>
      <c r="W13" s="1">
        <v>0.0</v>
      </c>
      <c r="X13" s="1">
        <v>0.0</v>
      </c>
      <c r="Y13" s="1">
        <v>0.0</v>
      </c>
      <c r="Z13" s="1">
        <v>0.0</v>
      </c>
      <c r="AA13" s="1">
        <v>0.0</v>
      </c>
      <c r="AB13" s="1">
        <v>0.0</v>
      </c>
      <c r="AC13" s="38">
        <v>0.0</v>
      </c>
      <c r="AD13" s="1">
        <v>0.0</v>
      </c>
      <c r="AE13" s="38">
        <v>0.0</v>
      </c>
      <c r="AF13" s="80">
        <f t="shared" si="1"/>
        <v>32</v>
      </c>
    </row>
    <row r="14">
      <c r="A14" s="78" t="s">
        <v>220</v>
      </c>
      <c r="B14" s="7" t="str">
        <f t="array" ref="B14">INDEX('Svi studenti'!$C$2:$C987,MATCH(A14, 'Svi studenti'!$B$2:$B987, 0))</f>
        <v>Јокић, Невена</v>
      </c>
      <c r="C14" s="81" t="str">
        <f t="array" ref="C14">iferror(iNDEX('Svi studenti'!$G$2:$G987,MATCH(A14, 'Svi studenti'!$B$2:$B987, 0)),"---")</f>
        <v>3и2а</v>
      </c>
      <c r="D14" s="1">
        <v>2.0</v>
      </c>
      <c r="E14" s="1">
        <v>0.0</v>
      </c>
      <c r="F14" s="38">
        <v>0.0</v>
      </c>
      <c r="G14" s="1">
        <v>0.0</v>
      </c>
      <c r="H14" s="38">
        <v>0.0</v>
      </c>
      <c r="I14" s="1">
        <v>0.0</v>
      </c>
      <c r="J14" s="1">
        <v>0.0</v>
      </c>
      <c r="K14" s="1">
        <v>0.0</v>
      </c>
      <c r="L14" s="1">
        <v>0.0</v>
      </c>
      <c r="M14" s="38">
        <v>0.0</v>
      </c>
      <c r="N14" s="1">
        <v>0.0</v>
      </c>
      <c r="O14" s="1">
        <v>0.0</v>
      </c>
      <c r="P14" s="38">
        <v>0.0</v>
      </c>
      <c r="Q14" s="1">
        <v>0.0</v>
      </c>
      <c r="R14" s="38">
        <v>0.0</v>
      </c>
      <c r="S14" s="1">
        <v>0.0</v>
      </c>
      <c r="T14" s="1">
        <v>0.0</v>
      </c>
      <c r="U14" s="1">
        <v>0.0</v>
      </c>
      <c r="V14" s="1">
        <v>0.0</v>
      </c>
      <c r="W14" s="1">
        <v>0.0</v>
      </c>
      <c r="X14" s="1">
        <v>0.0</v>
      </c>
      <c r="Y14" s="1">
        <v>0.0</v>
      </c>
      <c r="Z14" s="1">
        <v>0.0</v>
      </c>
      <c r="AA14" s="1">
        <v>0.0</v>
      </c>
      <c r="AB14" s="1">
        <v>0.0</v>
      </c>
      <c r="AC14" s="38">
        <v>0.0</v>
      </c>
      <c r="AD14" s="1">
        <v>0.0</v>
      </c>
      <c r="AE14" s="38">
        <v>0.0</v>
      </c>
      <c r="AF14" s="80">
        <f t="shared" si="1"/>
        <v>2</v>
      </c>
    </row>
    <row r="15">
      <c r="A15" s="78" t="s">
        <v>184</v>
      </c>
      <c r="B15" s="7" t="str">
        <f t="array" ref="B15">INDEX('Svi studenti'!$C$2:$C987,MATCH(A15, 'Svi studenti'!$B$2:$B987, 0))</f>
        <v>Васиљевић, Василије</v>
      </c>
      <c r="C15" s="81" t="str">
        <f t="array" ref="C15">iferror(iNDEX('Svi studenti'!$G$2:$G987,MATCH(A15, 'Svi studenti'!$B$2:$B987, 0)),"---")</f>
        <v>3и2а</v>
      </c>
      <c r="D15" s="1">
        <v>2.0</v>
      </c>
      <c r="E15" s="1">
        <v>6.0</v>
      </c>
      <c r="F15" s="38">
        <v>3.0</v>
      </c>
      <c r="G15" s="1">
        <v>2.0</v>
      </c>
      <c r="H15" s="38">
        <v>2.0</v>
      </c>
      <c r="I15" s="1">
        <v>3.0</v>
      </c>
      <c r="J15" s="1">
        <v>2.0</v>
      </c>
      <c r="K15" s="1">
        <v>3.0</v>
      </c>
      <c r="L15" s="1">
        <v>3.0</v>
      </c>
      <c r="M15" s="38">
        <v>2.5</v>
      </c>
      <c r="N15" s="1">
        <v>2.0</v>
      </c>
      <c r="O15" s="1">
        <v>1.5</v>
      </c>
      <c r="P15" s="38">
        <v>1.5</v>
      </c>
      <c r="Q15" s="1">
        <v>1.0</v>
      </c>
      <c r="R15" s="38">
        <v>0.0</v>
      </c>
      <c r="S15" s="1">
        <v>0.0</v>
      </c>
      <c r="T15" s="1">
        <v>0.0</v>
      </c>
      <c r="U15" s="1">
        <v>0.0</v>
      </c>
      <c r="V15" s="1">
        <v>0.0</v>
      </c>
      <c r="W15" s="1">
        <v>0.0</v>
      </c>
      <c r="X15" s="1">
        <v>0.0</v>
      </c>
      <c r="Y15" s="1">
        <v>0.0</v>
      </c>
      <c r="Z15" s="1">
        <v>0.0</v>
      </c>
      <c r="AA15" s="1">
        <v>0.0</v>
      </c>
      <c r="AB15" s="1">
        <v>0.0</v>
      </c>
      <c r="AC15" s="38">
        <v>0.0</v>
      </c>
      <c r="AD15" s="1">
        <v>0.0</v>
      </c>
      <c r="AE15" s="38">
        <v>0.0</v>
      </c>
      <c r="AF15" s="80">
        <f t="shared" si="1"/>
        <v>34.5</v>
      </c>
    </row>
    <row r="16">
      <c r="A16" s="78" t="s">
        <v>176</v>
      </c>
      <c r="B16" s="7" t="str">
        <f t="array" ref="B16">INDEX('Svi studenti'!$C$2:$C987,MATCH(A16, 'Svi studenti'!$B$2:$B987, 0))</f>
        <v>Алановић, Дане</v>
      </c>
      <c r="C16" s="81" t="str">
        <f t="array" ref="C16">iferror(iNDEX('Svi studenti'!$G$2:$G987,MATCH(A16, 'Svi studenti'!$B$2:$B987, 0)),"---")</f>
        <v>3и2а</v>
      </c>
      <c r="D16" s="1">
        <v>1.0</v>
      </c>
      <c r="E16" s="1">
        <v>6.0</v>
      </c>
      <c r="F16" s="38">
        <v>3.0</v>
      </c>
      <c r="G16" s="1">
        <v>1.0</v>
      </c>
      <c r="H16" s="38">
        <v>2.0</v>
      </c>
      <c r="I16" s="1">
        <v>3.0</v>
      </c>
      <c r="J16" s="1">
        <v>2.0</v>
      </c>
      <c r="K16" s="1">
        <v>3.0</v>
      </c>
      <c r="L16" s="1">
        <v>3.0</v>
      </c>
      <c r="M16" s="38">
        <v>2.5</v>
      </c>
      <c r="N16" s="1">
        <v>2.0</v>
      </c>
      <c r="O16" s="1">
        <v>1.5</v>
      </c>
      <c r="P16" s="38">
        <v>1.5</v>
      </c>
      <c r="Q16" s="1">
        <v>1.0</v>
      </c>
      <c r="R16" s="38">
        <v>1.0</v>
      </c>
      <c r="S16" s="1">
        <v>0.0</v>
      </c>
      <c r="T16" s="1">
        <v>0.0</v>
      </c>
      <c r="U16" s="1">
        <v>0.0</v>
      </c>
      <c r="V16" s="1">
        <v>0.0</v>
      </c>
      <c r="W16" s="1">
        <v>0.0</v>
      </c>
      <c r="X16" s="1">
        <v>0.0</v>
      </c>
      <c r="Y16" s="1">
        <v>0.0</v>
      </c>
      <c r="Z16" s="1">
        <v>0.0</v>
      </c>
      <c r="AA16" s="1">
        <v>0.0</v>
      </c>
      <c r="AB16" s="1">
        <v>0.0</v>
      </c>
      <c r="AC16" s="38">
        <v>0.0</v>
      </c>
      <c r="AD16" s="1">
        <v>0.0</v>
      </c>
      <c r="AE16" s="38">
        <v>0.0</v>
      </c>
      <c r="AF16" s="80">
        <f t="shared" si="1"/>
        <v>33.5</v>
      </c>
    </row>
    <row r="17">
      <c r="A17" s="78" t="s">
        <v>182</v>
      </c>
      <c r="B17" s="7" t="str">
        <f t="array" ref="B17">INDEX('Svi studenti'!$C$2:$C987,MATCH(A17, 'Svi studenti'!$B$2:$B987, 0))</f>
        <v>Маринковић, Огњен</v>
      </c>
      <c r="C17" s="81" t="str">
        <f t="array" ref="C17">iferror(iNDEX('Svi studenti'!$G$2:$G987,MATCH(A17, 'Svi studenti'!$B$2:$B987, 0)),"---")</f>
        <v>3и2а</v>
      </c>
      <c r="D17" s="1">
        <v>2.0</v>
      </c>
      <c r="E17" s="1">
        <v>6.0</v>
      </c>
      <c r="F17" s="38">
        <v>3.0</v>
      </c>
      <c r="G17" s="1">
        <v>2.0</v>
      </c>
      <c r="H17" s="38">
        <v>1.0</v>
      </c>
      <c r="I17" s="1">
        <v>3.0</v>
      </c>
      <c r="J17" s="1">
        <v>2.0</v>
      </c>
      <c r="K17" s="1">
        <v>0.0</v>
      </c>
      <c r="L17" s="1">
        <v>0.0</v>
      </c>
      <c r="M17" s="38">
        <v>0.0</v>
      </c>
      <c r="N17" s="1">
        <v>2.0</v>
      </c>
      <c r="O17" s="1">
        <v>0.25</v>
      </c>
      <c r="P17" s="38">
        <v>0.25</v>
      </c>
      <c r="Q17" s="1">
        <v>1.0</v>
      </c>
      <c r="R17" s="38">
        <v>1.0</v>
      </c>
      <c r="S17" s="1">
        <v>0.0</v>
      </c>
      <c r="T17" s="1">
        <v>0.0</v>
      </c>
      <c r="U17" s="1">
        <v>0.0</v>
      </c>
      <c r="V17" s="1">
        <v>0.0</v>
      </c>
      <c r="W17" s="1">
        <v>0.0</v>
      </c>
      <c r="X17" s="1">
        <v>0.0</v>
      </c>
      <c r="Y17" s="1">
        <v>0.0</v>
      </c>
      <c r="Z17" s="1">
        <v>0.0</v>
      </c>
      <c r="AA17" s="1">
        <v>0.0</v>
      </c>
      <c r="AB17" s="1">
        <v>0.0</v>
      </c>
      <c r="AC17" s="38">
        <v>0.0</v>
      </c>
      <c r="AD17" s="1">
        <v>0.0</v>
      </c>
      <c r="AE17" s="38">
        <v>0.0</v>
      </c>
      <c r="AF17" s="80">
        <f t="shared" si="1"/>
        <v>23.5</v>
      </c>
    </row>
    <row r="18">
      <c r="A18" s="78" t="s">
        <v>226</v>
      </c>
      <c r="B18" s="7" t="str">
        <f t="array" ref="B18">INDEX('Svi studenti'!$C$2:$C987,MATCH(A18, 'Svi studenti'!$B$2:$B987, 0))</f>
        <v>Лазић, Никола</v>
      </c>
      <c r="C18" s="79" t="str">
        <f t="array" ref="C18">iferror(iNDEX('Svi studenti'!$G$2:$G987,MATCH(A18, 'Svi studenti'!$B$2:$B987, 0)),"---")</f>
        <v>3и2а</v>
      </c>
      <c r="D18" s="1">
        <v>2.0</v>
      </c>
      <c r="E18" s="1">
        <v>6.0</v>
      </c>
      <c r="F18" s="38">
        <v>3.0</v>
      </c>
      <c r="G18" s="1">
        <v>2.0</v>
      </c>
      <c r="H18" s="38">
        <v>2.0</v>
      </c>
      <c r="I18" s="1">
        <v>3.0</v>
      </c>
      <c r="J18" s="1">
        <v>2.0</v>
      </c>
      <c r="K18" s="1">
        <v>3.0</v>
      </c>
      <c r="L18" s="1">
        <v>3.0</v>
      </c>
      <c r="M18" s="38">
        <v>3.0</v>
      </c>
      <c r="N18" s="1">
        <v>2.0</v>
      </c>
      <c r="O18" s="1">
        <v>2.0</v>
      </c>
      <c r="P18" s="38">
        <v>2.0</v>
      </c>
      <c r="Q18" s="1">
        <v>1.0</v>
      </c>
      <c r="R18" s="38">
        <v>1.0</v>
      </c>
      <c r="S18" s="1">
        <v>1.0</v>
      </c>
      <c r="T18" s="1">
        <v>0.7</v>
      </c>
      <c r="U18" s="1">
        <v>0.2</v>
      </c>
      <c r="V18" s="1">
        <v>0.2</v>
      </c>
      <c r="W18" s="1">
        <v>0.2</v>
      </c>
      <c r="X18" s="1">
        <v>0.2</v>
      </c>
      <c r="Y18" s="1">
        <v>0.2</v>
      </c>
      <c r="Z18" s="1">
        <v>0.2</v>
      </c>
      <c r="AA18" s="1">
        <v>0.2</v>
      </c>
      <c r="AB18" s="1">
        <v>0.2</v>
      </c>
      <c r="AC18" s="38">
        <v>4.5</v>
      </c>
      <c r="AD18" s="1">
        <v>0.0</v>
      </c>
      <c r="AE18" s="38">
        <v>1.0</v>
      </c>
      <c r="AF18" s="80">
        <f t="shared" si="1"/>
        <v>45.8</v>
      </c>
    </row>
    <row r="19">
      <c r="A19" s="78" t="s">
        <v>251</v>
      </c>
      <c r="B19" s="7" t="str">
        <f t="array" ref="B19">INDEX('Svi studenti'!$C$2:$C987,MATCH(A19, 'Svi studenti'!$B$2:$B987, 0))</f>
        <v>Стефановић, Јована</v>
      </c>
      <c r="C19" s="79" t="str">
        <f t="array" ref="C19">iferror(iNDEX('Svi studenti'!$G$2:$G987,MATCH(A19, 'Svi studenti'!$B$2:$B987, 0)),"---")</f>
        <v>3и2а</v>
      </c>
      <c r="D19" s="1">
        <v>1.5</v>
      </c>
      <c r="E19" s="1">
        <v>5.0</v>
      </c>
      <c r="F19" s="38">
        <v>1.0</v>
      </c>
      <c r="G19" s="1">
        <v>2.0</v>
      </c>
      <c r="H19" s="38">
        <v>1.0</v>
      </c>
      <c r="I19" s="1">
        <v>2.0</v>
      </c>
      <c r="J19" s="1">
        <v>2.0</v>
      </c>
      <c r="K19" s="1">
        <v>1.5</v>
      </c>
      <c r="L19" s="1">
        <v>1.5</v>
      </c>
      <c r="M19" s="38">
        <v>1.5</v>
      </c>
      <c r="N19" s="1">
        <v>1.0</v>
      </c>
      <c r="O19" s="1">
        <v>0.0</v>
      </c>
      <c r="P19" s="38">
        <v>0.0</v>
      </c>
      <c r="Q19" s="1">
        <v>1.0</v>
      </c>
      <c r="R19" s="38">
        <v>1.0</v>
      </c>
      <c r="S19" s="1">
        <v>0.0</v>
      </c>
      <c r="T19" s="1">
        <v>0.0</v>
      </c>
      <c r="U19" s="1">
        <v>0.0</v>
      </c>
      <c r="V19" s="1">
        <v>0.0</v>
      </c>
      <c r="W19" s="1">
        <v>0.0</v>
      </c>
      <c r="X19" s="1">
        <v>0.0</v>
      </c>
      <c r="Y19" s="1">
        <v>0.0</v>
      </c>
      <c r="Z19" s="1">
        <v>0.0</v>
      </c>
      <c r="AA19" s="1">
        <v>0.0</v>
      </c>
      <c r="AB19" s="1">
        <v>0.0</v>
      </c>
      <c r="AC19" s="38">
        <v>0.0</v>
      </c>
      <c r="AD19" s="1">
        <v>0.0</v>
      </c>
      <c r="AE19" s="38">
        <v>0.0</v>
      </c>
      <c r="AF19" s="80">
        <f t="shared" si="1"/>
        <v>22</v>
      </c>
    </row>
    <row r="20">
      <c r="A20" s="78" t="s">
        <v>242</v>
      </c>
      <c r="B20" s="7" t="str">
        <f t="array" ref="B20">INDEX('Svi studenti'!$C$2:$C987,MATCH(A20, 'Svi studenti'!$B$2:$B987, 0))</f>
        <v>Радмановац, Ана</v>
      </c>
      <c r="C20" s="79" t="str">
        <f t="array" ref="C20">iferror(iNDEX('Svi studenti'!$G$2:$G987,MATCH(A20, 'Svi studenti'!$B$2:$B987, 0)),"---")</f>
        <v>3и2а</v>
      </c>
      <c r="D20" s="1">
        <v>2.0</v>
      </c>
      <c r="E20" s="1">
        <v>6.0</v>
      </c>
      <c r="F20" s="38">
        <v>3.0</v>
      </c>
      <c r="G20" s="1">
        <v>2.0</v>
      </c>
      <c r="H20" s="38">
        <v>2.0</v>
      </c>
      <c r="I20" s="1">
        <v>3.0</v>
      </c>
      <c r="J20" s="1">
        <v>2.0</v>
      </c>
      <c r="K20" s="1">
        <v>3.0</v>
      </c>
      <c r="L20" s="1">
        <v>3.0</v>
      </c>
      <c r="M20" s="38">
        <v>3.0</v>
      </c>
      <c r="N20" s="1">
        <v>2.0</v>
      </c>
      <c r="O20" s="1">
        <v>2.0</v>
      </c>
      <c r="P20" s="38">
        <v>2.0</v>
      </c>
      <c r="Q20" s="1">
        <v>1.0</v>
      </c>
      <c r="R20" s="38">
        <v>1.0</v>
      </c>
      <c r="S20" s="1">
        <v>0.0</v>
      </c>
      <c r="T20" s="1">
        <v>0.0</v>
      </c>
      <c r="U20" s="1">
        <v>0.0</v>
      </c>
      <c r="V20" s="1">
        <v>0.0</v>
      </c>
      <c r="W20" s="1">
        <v>0.0</v>
      </c>
      <c r="X20" s="1">
        <v>0.0</v>
      </c>
      <c r="Y20" s="1">
        <v>0.0</v>
      </c>
      <c r="Z20" s="1">
        <v>0.0</v>
      </c>
      <c r="AA20" s="1">
        <v>0.0</v>
      </c>
      <c r="AB20" s="1">
        <v>0.0</v>
      </c>
      <c r="AC20" s="38">
        <v>0.0</v>
      </c>
      <c r="AD20" s="1">
        <v>0.0</v>
      </c>
      <c r="AE20" s="38">
        <v>0.0</v>
      </c>
      <c r="AF20" s="80">
        <f t="shared" si="1"/>
        <v>37</v>
      </c>
    </row>
    <row r="21">
      <c r="A21" s="78" t="s">
        <v>197</v>
      </c>
      <c r="B21" s="7" t="str">
        <f t="array" ref="B21">INDEX('Svi studenti'!$C$2:$C987,MATCH(A21, 'Svi studenti'!$B$2:$B987, 0))</f>
        <v>Гајић, Стефан</v>
      </c>
      <c r="C21" s="79" t="str">
        <f t="array" ref="C21">iferror(iNDEX('Svi studenti'!$G$2:$G987,MATCH(A21, 'Svi studenti'!$B$2:$B987, 0)),"---")</f>
        <v>3и2б</v>
      </c>
      <c r="D21" s="1">
        <v>2.0</v>
      </c>
      <c r="E21" s="1">
        <v>6.0</v>
      </c>
      <c r="F21" s="38">
        <v>3.0</v>
      </c>
      <c r="G21" s="1">
        <v>2.0</v>
      </c>
      <c r="H21" s="38">
        <v>2.0</v>
      </c>
      <c r="I21" s="1">
        <v>3.0</v>
      </c>
      <c r="J21" s="1">
        <v>2.0</v>
      </c>
      <c r="K21" s="1">
        <v>3.0</v>
      </c>
      <c r="L21" s="1">
        <v>3.0</v>
      </c>
      <c r="M21" s="38">
        <v>3.0</v>
      </c>
      <c r="N21" s="1">
        <v>2.0</v>
      </c>
      <c r="O21" s="1">
        <v>2.0</v>
      </c>
      <c r="P21" s="38">
        <v>1.5</v>
      </c>
      <c r="Q21" s="1">
        <v>1.0</v>
      </c>
      <c r="R21" s="38">
        <v>1.0</v>
      </c>
      <c r="S21" s="1">
        <v>1.0</v>
      </c>
      <c r="T21" s="1">
        <v>0.3</v>
      </c>
      <c r="U21" s="1">
        <v>0.2</v>
      </c>
      <c r="V21" s="1">
        <v>0.2</v>
      </c>
      <c r="W21" s="1">
        <v>0.2</v>
      </c>
      <c r="X21" s="1">
        <v>0.2</v>
      </c>
      <c r="Y21" s="1">
        <v>0.2</v>
      </c>
      <c r="Z21" s="1">
        <v>0.2</v>
      </c>
      <c r="AA21" s="1">
        <v>0.0</v>
      </c>
      <c r="AB21" s="1">
        <v>0.0</v>
      </c>
      <c r="AC21" s="38">
        <v>4.0</v>
      </c>
      <c r="AD21" s="1">
        <v>0.0</v>
      </c>
      <c r="AE21" s="38">
        <v>1.0</v>
      </c>
      <c r="AF21" s="80">
        <f t="shared" si="1"/>
        <v>44</v>
      </c>
    </row>
    <row r="22">
      <c r="A22" s="78" t="s">
        <v>238</v>
      </c>
      <c r="B22" s="7" t="str">
        <f t="array" ref="B22">INDEX('Svi studenti'!$C$2:$C987,MATCH(A22, 'Svi studenti'!$B$2:$B987, 0))</f>
        <v>Пернек, Ана</v>
      </c>
      <c r="C22" s="79" t="str">
        <f t="array" ref="C22">iferror(iNDEX('Svi studenti'!$G$2:$G987,MATCH(A22, 'Svi studenti'!$B$2:$B987, 0)),"---")</f>
        <v>3и2б</v>
      </c>
      <c r="D22" s="1">
        <v>1.5</v>
      </c>
      <c r="E22" s="1">
        <v>2.0</v>
      </c>
      <c r="F22" s="38">
        <v>1.0</v>
      </c>
      <c r="G22" s="1">
        <v>1.0</v>
      </c>
      <c r="H22" s="38">
        <v>0.0</v>
      </c>
      <c r="I22" s="1">
        <v>1.5</v>
      </c>
      <c r="J22" s="1">
        <v>2.0</v>
      </c>
      <c r="K22" s="1">
        <v>1.5</v>
      </c>
      <c r="L22" s="1">
        <v>1.5</v>
      </c>
      <c r="M22" s="38">
        <v>1.5</v>
      </c>
      <c r="N22" s="1">
        <v>1.0</v>
      </c>
      <c r="O22" s="1">
        <v>0.0</v>
      </c>
      <c r="P22" s="38">
        <v>0.0</v>
      </c>
      <c r="Q22" s="1">
        <v>0.5</v>
      </c>
      <c r="R22" s="38">
        <v>0.0</v>
      </c>
      <c r="S22" s="1">
        <v>0.0</v>
      </c>
      <c r="T22" s="1">
        <v>0.0</v>
      </c>
      <c r="U22" s="1">
        <v>0.0</v>
      </c>
      <c r="V22" s="1">
        <v>0.0</v>
      </c>
      <c r="W22" s="1">
        <v>0.0</v>
      </c>
      <c r="X22" s="1">
        <v>0.0</v>
      </c>
      <c r="Y22" s="1">
        <v>0.0</v>
      </c>
      <c r="Z22" s="1">
        <v>0.0</v>
      </c>
      <c r="AA22" s="1">
        <v>0.0</v>
      </c>
      <c r="AB22" s="1">
        <v>0.0</v>
      </c>
      <c r="AC22" s="38">
        <v>0.0</v>
      </c>
      <c r="AD22" s="1">
        <v>0.0</v>
      </c>
      <c r="AE22" s="38">
        <v>0.0</v>
      </c>
      <c r="AF22" s="80">
        <f t="shared" si="1"/>
        <v>15</v>
      </c>
    </row>
    <row r="23">
      <c r="A23" s="78" t="s">
        <v>177</v>
      </c>
      <c r="B23" s="7" t="str">
        <f t="array" ref="B23">INDEX('Svi studenti'!$C$2:$C987,MATCH(A23, 'Svi studenti'!$B$2:$B987, 0))</f>
        <v>Анђелковић, Борис</v>
      </c>
      <c r="C23" s="79" t="str">
        <f t="array" ref="C23">iferror(iNDEX('Svi studenti'!$G$2:$G987,MATCH(A23, 'Svi studenti'!$B$2:$B987, 0)),"---")</f>
        <v>3и2б</v>
      </c>
      <c r="D23" s="1">
        <v>1.5</v>
      </c>
      <c r="E23" s="1">
        <v>6.0</v>
      </c>
      <c r="F23" s="38">
        <v>2.0</v>
      </c>
      <c r="G23" s="1">
        <v>2.0</v>
      </c>
      <c r="H23" s="38">
        <v>2.0</v>
      </c>
      <c r="I23" s="1">
        <v>3.0</v>
      </c>
      <c r="J23" s="1">
        <v>2.0</v>
      </c>
      <c r="K23" s="1">
        <v>3.0</v>
      </c>
      <c r="L23" s="1">
        <v>3.0</v>
      </c>
      <c r="M23" s="38">
        <v>3.0</v>
      </c>
      <c r="N23" s="1">
        <v>2.0</v>
      </c>
      <c r="O23" s="1">
        <v>2.0</v>
      </c>
      <c r="P23" s="38">
        <v>2.0</v>
      </c>
      <c r="Q23" s="1">
        <v>1.0</v>
      </c>
      <c r="R23" s="38">
        <v>1.0</v>
      </c>
      <c r="S23" s="1">
        <v>0.0</v>
      </c>
      <c r="T23" s="1">
        <v>0.0</v>
      </c>
      <c r="U23" s="1">
        <v>0.0</v>
      </c>
      <c r="V23" s="1">
        <v>0.0</v>
      </c>
      <c r="W23" s="1">
        <v>0.0</v>
      </c>
      <c r="X23" s="1">
        <v>0.0</v>
      </c>
      <c r="Y23" s="1">
        <v>0.0</v>
      </c>
      <c r="Z23" s="1">
        <v>0.0</v>
      </c>
      <c r="AA23" s="1">
        <v>0.0</v>
      </c>
      <c r="AB23" s="1">
        <v>0.0</v>
      </c>
      <c r="AC23" s="38">
        <v>0.0</v>
      </c>
      <c r="AD23" s="1">
        <v>0.0</v>
      </c>
      <c r="AE23" s="38">
        <v>0.0</v>
      </c>
      <c r="AF23" s="80">
        <f t="shared" si="1"/>
        <v>35.5</v>
      </c>
    </row>
    <row r="24">
      <c r="A24" s="78" t="s">
        <v>233</v>
      </c>
      <c r="B24" s="7" t="str">
        <f t="array" ref="B24">INDEX('Svi studenti'!$C$2:$C987,MATCH(A24, 'Svi studenti'!$B$2:$B987, 0))</f>
        <v>Миловановић, Петар</v>
      </c>
      <c r="C24" s="79" t="str">
        <f t="array" ref="C24">iferror(iNDEX('Svi studenti'!$G$2:$G987,MATCH(A24, 'Svi studenti'!$B$2:$B987, 0)),"---")</f>
        <v>3и2б</v>
      </c>
      <c r="D24" s="1">
        <v>1.5</v>
      </c>
      <c r="E24" s="1">
        <v>6.0</v>
      </c>
      <c r="F24" s="38">
        <v>0.0</v>
      </c>
      <c r="G24" s="1">
        <v>2.0</v>
      </c>
      <c r="H24" s="38">
        <v>0.0</v>
      </c>
      <c r="I24" s="1">
        <v>3.0</v>
      </c>
      <c r="J24" s="1">
        <v>2.0</v>
      </c>
      <c r="K24" s="1">
        <v>0.0</v>
      </c>
      <c r="L24" s="1">
        <v>0.0</v>
      </c>
      <c r="M24" s="38">
        <v>0.0</v>
      </c>
      <c r="N24" s="1">
        <v>2.0</v>
      </c>
      <c r="O24" s="1">
        <v>0.0</v>
      </c>
      <c r="P24" s="38">
        <v>0.0</v>
      </c>
      <c r="Q24" s="1">
        <v>0.0</v>
      </c>
      <c r="R24" s="38">
        <v>0.0</v>
      </c>
      <c r="S24" s="1">
        <v>0.0</v>
      </c>
      <c r="T24" s="1">
        <v>0.0</v>
      </c>
      <c r="U24" s="1">
        <v>0.0</v>
      </c>
      <c r="V24" s="1">
        <v>0.0</v>
      </c>
      <c r="W24" s="1">
        <v>0.0</v>
      </c>
      <c r="X24" s="1">
        <v>0.0</v>
      </c>
      <c r="Y24" s="1">
        <v>0.0</v>
      </c>
      <c r="Z24" s="1">
        <v>0.0</v>
      </c>
      <c r="AA24" s="1">
        <v>0.0</v>
      </c>
      <c r="AB24" s="1">
        <v>0.0</v>
      </c>
      <c r="AC24" s="38">
        <v>0.0</v>
      </c>
      <c r="AD24" s="1">
        <v>0.0</v>
      </c>
      <c r="AE24" s="38">
        <v>0.0</v>
      </c>
      <c r="AF24" s="80">
        <f t="shared" si="1"/>
        <v>16.5</v>
      </c>
    </row>
    <row r="25">
      <c r="A25" s="3"/>
      <c r="B25" s="11"/>
      <c r="C25" s="69"/>
      <c r="K25" s="3"/>
      <c r="L25" s="3"/>
      <c r="M25" s="3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</row>
    <row r="26">
      <c r="A26" s="3"/>
      <c r="B26" s="11"/>
      <c r="C26" s="69"/>
      <c r="K26" s="3"/>
      <c r="L26" s="3"/>
      <c r="M26" s="3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</row>
    <row r="27">
      <c r="A27" s="3"/>
      <c r="B27" s="11"/>
      <c r="C27" s="69"/>
      <c r="K27" s="3"/>
      <c r="L27" s="3"/>
      <c r="M27" s="3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</row>
    <row r="28">
      <c r="A28" s="3"/>
      <c r="B28" s="11"/>
      <c r="C28" s="69"/>
      <c r="K28" s="3"/>
      <c r="L28" s="3"/>
      <c r="M28" s="3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</row>
    <row r="29">
      <c r="C29" s="82"/>
      <c r="K29" s="3"/>
      <c r="L29" s="3"/>
      <c r="M29" s="3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</row>
    <row r="30">
      <c r="C30" s="82"/>
      <c r="K30" s="3"/>
      <c r="L30" s="3"/>
      <c r="M30" s="3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</row>
    <row r="31">
      <c r="C31" s="82"/>
      <c r="K31" s="3"/>
      <c r="L31" s="3"/>
      <c r="M31" s="3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</row>
    <row r="32">
      <c r="B32" s="11"/>
      <c r="C32" s="69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</row>
    <row r="33">
      <c r="B33" s="11"/>
      <c r="C33" s="69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</row>
    <row r="34">
      <c r="B34" s="11"/>
      <c r="C34" s="69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</row>
    <row r="35">
      <c r="B35" s="11"/>
      <c r="C35" s="69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</row>
    <row r="36">
      <c r="B36" s="11"/>
      <c r="C36" s="69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</row>
    <row r="37">
      <c r="B37" s="11"/>
      <c r="C37" s="69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</row>
    <row r="38">
      <c r="B38" s="11"/>
      <c r="C38" s="69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</row>
    <row r="39">
      <c r="B39" s="11"/>
      <c r="C39" s="69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</row>
    <row r="40">
      <c r="B40" s="11"/>
      <c r="C40" s="69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</row>
    <row r="41">
      <c r="B41" s="11"/>
      <c r="C41" s="69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</row>
    <row r="42">
      <c r="C42" s="69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</row>
    <row r="43">
      <c r="C43" s="69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</row>
    <row r="44">
      <c r="C44" s="69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</row>
    <row r="45">
      <c r="C45" s="69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</row>
    <row r="46">
      <c r="C46" s="69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</row>
    <row r="47">
      <c r="C47" s="69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</row>
    <row r="48">
      <c r="C48" s="69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</row>
    <row r="49">
      <c r="C49" s="69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</row>
    <row r="50">
      <c r="C50" s="69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</row>
    <row r="51">
      <c r="C51" s="69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</row>
    <row r="52">
      <c r="C52" s="69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</row>
    <row r="53">
      <c r="C53" s="69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</row>
    <row r="54">
      <c r="C54" s="69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</row>
    <row r="55">
      <c r="C55" s="69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</row>
    <row r="56">
      <c r="C56" s="69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</row>
    <row r="57">
      <c r="C57" s="69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</row>
    <row r="58">
      <c r="C58" s="69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</row>
    <row r="59">
      <c r="C59" s="69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</row>
    <row r="60">
      <c r="C60" s="69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</row>
    <row r="61">
      <c r="C61" s="69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</row>
    <row r="62">
      <c r="C62" s="69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</row>
    <row r="63">
      <c r="C63" s="69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</row>
    <row r="64">
      <c r="C64" s="69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</row>
    <row r="65">
      <c r="C65" s="69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</row>
    <row r="66">
      <c r="C66" s="69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</row>
    <row r="67">
      <c r="C67" s="69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</row>
    <row r="68">
      <c r="C68" s="69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</row>
    <row r="69">
      <c r="C69" s="69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</row>
    <row r="70">
      <c r="C70" s="69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</row>
    <row r="71">
      <c r="C71" s="69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</row>
    <row r="72">
      <c r="C72" s="69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</row>
    <row r="73">
      <c r="C73" s="69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</row>
    <row r="74">
      <c r="C74" s="69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</row>
    <row r="75">
      <c r="C75" s="69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</row>
    <row r="76">
      <c r="C76" s="69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</row>
    <row r="77">
      <c r="C77" s="69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</row>
    <row r="78">
      <c r="C78" s="69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</row>
    <row r="79">
      <c r="C79" s="69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</row>
    <row r="80">
      <c r="C80" s="69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</row>
    <row r="81">
      <c r="C81" s="69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</row>
    <row r="82">
      <c r="C82" s="69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</row>
    <row r="83">
      <c r="C83" s="69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</row>
    <row r="84">
      <c r="C84" s="69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</row>
    <row r="85">
      <c r="C85" s="69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</row>
    <row r="86">
      <c r="C86" s="69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</row>
    <row r="87">
      <c r="C87" s="69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</row>
    <row r="88">
      <c r="C88" s="69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</row>
    <row r="89">
      <c r="C89" s="69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</row>
    <row r="90">
      <c r="C90" s="69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</row>
    <row r="91">
      <c r="C91" s="69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</row>
    <row r="92">
      <c r="C92" s="69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</row>
    <row r="93">
      <c r="C93" s="69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</row>
    <row r="94">
      <c r="C94" s="69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</row>
    <row r="95">
      <c r="C95" s="69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</row>
    <row r="96">
      <c r="C96" s="69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</row>
    <row r="97">
      <c r="C97" s="69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</row>
    <row r="98">
      <c r="C98" s="69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</row>
    <row r="99">
      <c r="C99" s="69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</row>
    <row r="100">
      <c r="C100" s="69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</row>
    <row r="101">
      <c r="C101" s="69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</row>
    <row r="102">
      <c r="C102" s="69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</row>
    <row r="103">
      <c r="C103" s="69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</row>
    <row r="104">
      <c r="C104" s="69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</row>
    <row r="105">
      <c r="C105" s="69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</row>
    <row r="106">
      <c r="C106" s="69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</row>
    <row r="107">
      <c r="C107" s="69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</row>
    <row r="108">
      <c r="C108" s="69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</row>
    <row r="109">
      <c r="C109" s="69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</row>
    <row r="110">
      <c r="C110" s="69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</row>
    <row r="111">
      <c r="C111" s="69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</row>
    <row r="112">
      <c r="C112" s="69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</row>
    <row r="113">
      <c r="C113" s="69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</row>
    <row r="114">
      <c r="C114" s="69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</row>
    <row r="115">
      <c r="C115" s="69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</row>
    <row r="116">
      <c r="C116" s="69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</row>
    <row r="117">
      <c r="C117" s="69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</row>
    <row r="118">
      <c r="C118" s="69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</row>
    <row r="119">
      <c r="C119" s="69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</row>
    <row r="120">
      <c r="C120" s="69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</row>
    <row r="121">
      <c r="C121" s="69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</row>
    <row r="122">
      <c r="C122" s="69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</row>
    <row r="123">
      <c r="C123" s="69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</row>
    <row r="124">
      <c r="C124" s="69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</row>
    <row r="125">
      <c r="C125" s="69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</row>
    <row r="126">
      <c r="C126" s="69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</row>
    <row r="127">
      <c r="C127" s="69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</row>
    <row r="128">
      <c r="C128" s="69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</row>
    <row r="129">
      <c r="C129" s="69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</row>
    <row r="130">
      <c r="C130" s="69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</row>
    <row r="131">
      <c r="C131" s="69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</row>
    <row r="132">
      <c r="C132" s="69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</row>
    <row r="133">
      <c r="C133" s="69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</row>
    <row r="134">
      <c r="C134" s="69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</row>
    <row r="135">
      <c r="C135" s="69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</row>
    <row r="136">
      <c r="C136" s="69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</row>
    <row r="137">
      <c r="C137" s="69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</row>
    <row r="138">
      <c r="C138" s="69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</row>
    <row r="139">
      <c r="C139" s="69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</row>
    <row r="140">
      <c r="C140" s="69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</row>
    <row r="141">
      <c r="C141" s="69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</row>
    <row r="142">
      <c r="C142" s="69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</row>
    <row r="143">
      <c r="C143" s="69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</row>
    <row r="144">
      <c r="C144" s="69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</row>
    <row r="145">
      <c r="C145" s="69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</row>
    <row r="146">
      <c r="C146" s="69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</row>
    <row r="147">
      <c r="C147" s="69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</row>
    <row r="148">
      <c r="C148" s="69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</row>
    <row r="149">
      <c r="C149" s="69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</row>
    <row r="150">
      <c r="C150" s="69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</row>
    <row r="151">
      <c r="C151" s="69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</row>
    <row r="152">
      <c r="C152" s="69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</row>
    <row r="153">
      <c r="C153" s="69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</row>
    <row r="154">
      <c r="C154" s="69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</row>
    <row r="155">
      <c r="C155" s="69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</row>
    <row r="156">
      <c r="C156" s="69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</row>
    <row r="157">
      <c r="C157" s="69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</row>
    <row r="158">
      <c r="C158" s="69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</row>
    <row r="159">
      <c r="C159" s="69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</row>
    <row r="160">
      <c r="C160" s="69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</row>
    <row r="161">
      <c r="C161" s="69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</row>
    <row r="162">
      <c r="C162" s="69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</row>
    <row r="163">
      <c r="C163" s="69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</row>
    <row r="164">
      <c r="C164" s="69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</row>
    <row r="165">
      <c r="C165" s="69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</row>
    <row r="166">
      <c r="C166" s="69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</row>
    <row r="167">
      <c r="C167" s="69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</row>
    <row r="168">
      <c r="C168" s="69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</row>
    <row r="169">
      <c r="C169" s="69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</row>
    <row r="170">
      <c r="C170" s="69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</row>
    <row r="171">
      <c r="C171" s="69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</row>
    <row r="172">
      <c r="C172" s="69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</row>
    <row r="173">
      <c r="C173" s="69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</row>
    <row r="174">
      <c r="C174" s="69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</row>
    <row r="175">
      <c r="C175" s="69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</row>
    <row r="176">
      <c r="C176" s="69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</row>
    <row r="177">
      <c r="C177" s="69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</row>
    <row r="178">
      <c r="C178" s="69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</row>
    <row r="179">
      <c r="C179" s="69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</row>
    <row r="180">
      <c r="C180" s="69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</row>
    <row r="181">
      <c r="C181" s="69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</row>
    <row r="182">
      <c r="C182" s="69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</row>
    <row r="183">
      <c r="C183" s="69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</row>
    <row r="184">
      <c r="C184" s="69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</row>
    <row r="185">
      <c r="C185" s="69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</row>
    <row r="186">
      <c r="C186" s="69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</row>
    <row r="187">
      <c r="C187" s="69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</row>
    <row r="188">
      <c r="C188" s="69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</row>
    <row r="189">
      <c r="C189" s="69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</row>
    <row r="190">
      <c r="C190" s="69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</row>
    <row r="191">
      <c r="C191" s="69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</row>
    <row r="192">
      <c r="C192" s="69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</row>
    <row r="193">
      <c r="C193" s="69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</row>
    <row r="194">
      <c r="C194" s="69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</row>
    <row r="195">
      <c r="C195" s="69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</row>
    <row r="196">
      <c r="C196" s="69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</row>
    <row r="197">
      <c r="C197" s="69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</row>
    <row r="198">
      <c r="C198" s="69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</row>
    <row r="199">
      <c r="C199" s="69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</row>
    <row r="200">
      <c r="C200" s="69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</row>
    <row r="201">
      <c r="C201" s="69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</row>
    <row r="202">
      <c r="C202" s="69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</row>
    <row r="203">
      <c r="C203" s="69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</row>
    <row r="204">
      <c r="C204" s="69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</row>
    <row r="205">
      <c r="C205" s="69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</row>
    <row r="206">
      <c r="C206" s="69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</row>
    <row r="207">
      <c r="C207" s="69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</row>
    <row r="208">
      <c r="C208" s="69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</row>
    <row r="209">
      <c r="C209" s="69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</row>
    <row r="210">
      <c r="C210" s="69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</row>
    <row r="211">
      <c r="C211" s="69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</row>
    <row r="212">
      <c r="C212" s="69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</row>
    <row r="213">
      <c r="C213" s="69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</row>
    <row r="214">
      <c r="C214" s="69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</row>
    <row r="215">
      <c r="C215" s="69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</row>
    <row r="216">
      <c r="C216" s="69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</row>
    <row r="217">
      <c r="C217" s="69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</row>
    <row r="218">
      <c r="C218" s="69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</row>
    <row r="219">
      <c r="C219" s="69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</row>
    <row r="220">
      <c r="C220" s="69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</row>
    <row r="221">
      <c r="C221" s="69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</row>
    <row r="222">
      <c r="C222" s="69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</row>
    <row r="223">
      <c r="C223" s="69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</row>
    <row r="224">
      <c r="C224" s="69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</row>
    <row r="225">
      <c r="C225" s="69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</row>
    <row r="226">
      <c r="C226" s="69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</row>
    <row r="227">
      <c r="C227" s="69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</row>
    <row r="228">
      <c r="C228" s="69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</row>
    <row r="229">
      <c r="C229" s="69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</row>
    <row r="230">
      <c r="C230" s="69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</row>
    <row r="231">
      <c r="C231" s="69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</row>
    <row r="232">
      <c r="C232" s="69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</row>
    <row r="233">
      <c r="C233" s="69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</row>
    <row r="234">
      <c r="C234" s="69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</row>
    <row r="235">
      <c r="C235" s="69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</row>
    <row r="236">
      <c r="C236" s="69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</row>
    <row r="237">
      <c r="C237" s="69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</row>
    <row r="238">
      <c r="C238" s="69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</row>
    <row r="239">
      <c r="C239" s="69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</row>
    <row r="240">
      <c r="C240" s="69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</row>
    <row r="241">
      <c r="C241" s="69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</row>
    <row r="242">
      <c r="C242" s="69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</row>
    <row r="243">
      <c r="C243" s="69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</row>
    <row r="244">
      <c r="C244" s="69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</row>
    <row r="245">
      <c r="C245" s="69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</row>
    <row r="246">
      <c r="C246" s="69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</row>
    <row r="247">
      <c r="C247" s="69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</row>
    <row r="248">
      <c r="C248" s="69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</row>
    <row r="249">
      <c r="C249" s="69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</row>
    <row r="250">
      <c r="C250" s="69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</row>
    <row r="251">
      <c r="C251" s="69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</row>
    <row r="252">
      <c r="C252" s="69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</row>
    <row r="253">
      <c r="C253" s="69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</row>
    <row r="254">
      <c r="C254" s="69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</row>
    <row r="255">
      <c r="C255" s="69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</row>
    <row r="256">
      <c r="C256" s="69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</row>
    <row r="257">
      <c r="C257" s="69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</row>
    <row r="258">
      <c r="C258" s="69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</row>
    <row r="259">
      <c r="C259" s="69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</row>
    <row r="260">
      <c r="C260" s="69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</row>
    <row r="261">
      <c r="C261" s="69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</row>
    <row r="262">
      <c r="C262" s="69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</row>
    <row r="263">
      <c r="C263" s="69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</row>
    <row r="264">
      <c r="C264" s="69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</row>
    <row r="265">
      <c r="C265" s="69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</row>
    <row r="266">
      <c r="C266" s="69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</row>
    <row r="267">
      <c r="C267" s="69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</row>
    <row r="268">
      <c r="C268" s="69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</row>
    <row r="269">
      <c r="C269" s="69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</row>
    <row r="270">
      <c r="C270" s="69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</row>
    <row r="271">
      <c r="C271" s="69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</row>
    <row r="272">
      <c r="C272" s="69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</row>
    <row r="273">
      <c r="C273" s="69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</row>
    <row r="274">
      <c r="C274" s="69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</row>
    <row r="275">
      <c r="C275" s="69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</row>
    <row r="276">
      <c r="C276" s="69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</row>
    <row r="277">
      <c r="C277" s="69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</row>
    <row r="278">
      <c r="C278" s="69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</row>
    <row r="279">
      <c r="C279" s="69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</row>
    <row r="280">
      <c r="C280" s="69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</row>
    <row r="281">
      <c r="C281" s="69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</row>
    <row r="282">
      <c r="C282" s="69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</row>
    <row r="283">
      <c r="C283" s="69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</row>
    <row r="284">
      <c r="C284" s="69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</row>
    <row r="285">
      <c r="C285" s="69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</row>
    <row r="286">
      <c r="C286" s="69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</row>
    <row r="287">
      <c r="C287" s="69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</row>
    <row r="288">
      <c r="C288" s="69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</row>
    <row r="289">
      <c r="C289" s="69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</row>
    <row r="290">
      <c r="C290" s="69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</row>
    <row r="291">
      <c r="C291" s="69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</row>
    <row r="292">
      <c r="C292" s="69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</row>
    <row r="293">
      <c r="C293" s="69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</row>
    <row r="294">
      <c r="C294" s="69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</row>
    <row r="295">
      <c r="C295" s="69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</row>
    <row r="296">
      <c r="C296" s="69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</row>
    <row r="297">
      <c r="C297" s="69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</row>
    <row r="298">
      <c r="C298" s="69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</row>
    <row r="299">
      <c r="C299" s="69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</row>
    <row r="300">
      <c r="C300" s="69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</row>
    <row r="301">
      <c r="C301" s="69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</row>
    <row r="302">
      <c r="C302" s="69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</row>
    <row r="303">
      <c r="C303" s="69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</row>
    <row r="304">
      <c r="C304" s="69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</row>
    <row r="305">
      <c r="C305" s="69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</row>
    <row r="306">
      <c r="C306" s="69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</row>
    <row r="307">
      <c r="C307" s="69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</row>
    <row r="308">
      <c r="C308" s="69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</row>
    <row r="309">
      <c r="C309" s="69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</row>
    <row r="310">
      <c r="C310" s="69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</row>
    <row r="311">
      <c r="C311" s="69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</row>
    <row r="312">
      <c r="C312" s="69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</row>
    <row r="313">
      <c r="C313" s="69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</row>
    <row r="314">
      <c r="C314" s="69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</row>
    <row r="315">
      <c r="C315" s="69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</row>
    <row r="316">
      <c r="C316" s="69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</row>
    <row r="317">
      <c r="C317" s="69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</row>
    <row r="318">
      <c r="C318" s="69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</row>
    <row r="319">
      <c r="C319" s="69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</row>
    <row r="320">
      <c r="C320" s="69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</row>
    <row r="321">
      <c r="C321" s="69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</row>
    <row r="322">
      <c r="C322" s="69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</row>
    <row r="323">
      <c r="C323" s="69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</row>
    <row r="324">
      <c r="C324" s="69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</row>
    <row r="325">
      <c r="C325" s="69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</row>
    <row r="326">
      <c r="C326" s="69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</row>
    <row r="327">
      <c r="C327" s="69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</row>
    <row r="328">
      <c r="C328" s="69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</row>
    <row r="329">
      <c r="C329" s="69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</row>
    <row r="330">
      <c r="C330" s="69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</row>
    <row r="331">
      <c r="C331" s="69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</row>
    <row r="332">
      <c r="C332" s="69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</row>
    <row r="333">
      <c r="C333" s="69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</row>
    <row r="334">
      <c r="C334" s="69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</row>
    <row r="335">
      <c r="C335" s="69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</row>
    <row r="336">
      <c r="C336" s="69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</row>
    <row r="337">
      <c r="C337" s="69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</row>
    <row r="338">
      <c r="C338" s="69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</row>
    <row r="339">
      <c r="C339" s="69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</row>
    <row r="340">
      <c r="C340" s="69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</row>
    <row r="341">
      <c r="C341" s="69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</row>
    <row r="342">
      <c r="C342" s="69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</row>
    <row r="343">
      <c r="C343" s="69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</row>
    <row r="344">
      <c r="C344" s="69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</row>
    <row r="345">
      <c r="C345" s="69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</row>
    <row r="346">
      <c r="C346" s="69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</row>
    <row r="347">
      <c r="C347" s="69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</row>
    <row r="348">
      <c r="C348" s="69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</row>
    <row r="349">
      <c r="C349" s="69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</row>
    <row r="350">
      <c r="C350" s="69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</row>
    <row r="351">
      <c r="C351" s="69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</row>
    <row r="352">
      <c r="C352" s="69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</row>
    <row r="353">
      <c r="C353" s="69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  <c r="AD353" s="18"/>
      <c r="AE353" s="18"/>
    </row>
    <row r="354">
      <c r="C354" s="69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  <c r="AD354" s="18"/>
      <c r="AE354" s="18"/>
    </row>
    <row r="355">
      <c r="C355" s="69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  <c r="AD355" s="18"/>
      <c r="AE355" s="18"/>
    </row>
    <row r="356">
      <c r="C356" s="69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  <c r="AB356" s="18"/>
      <c r="AC356" s="18"/>
      <c r="AD356" s="18"/>
      <c r="AE356" s="18"/>
    </row>
    <row r="357">
      <c r="C357" s="69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  <c r="AB357" s="18"/>
      <c r="AC357" s="18"/>
      <c r="AD357" s="18"/>
      <c r="AE357" s="18"/>
    </row>
    <row r="358">
      <c r="C358" s="69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  <c r="AB358" s="18"/>
      <c r="AC358" s="18"/>
      <c r="AD358" s="18"/>
      <c r="AE358" s="18"/>
    </row>
    <row r="359">
      <c r="C359" s="69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  <c r="AD359" s="18"/>
      <c r="AE359" s="18"/>
    </row>
    <row r="360">
      <c r="C360" s="69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  <c r="AD360" s="18"/>
      <c r="AE360" s="18"/>
    </row>
    <row r="361">
      <c r="C361" s="69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  <c r="AB361" s="18"/>
      <c r="AC361" s="18"/>
      <c r="AD361" s="18"/>
      <c r="AE361" s="18"/>
    </row>
    <row r="362">
      <c r="C362" s="69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  <c r="AD362" s="18"/>
      <c r="AE362" s="18"/>
    </row>
    <row r="363">
      <c r="C363" s="69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  <c r="AB363" s="18"/>
      <c r="AC363" s="18"/>
      <c r="AD363" s="18"/>
      <c r="AE363" s="18"/>
    </row>
    <row r="364">
      <c r="C364" s="69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  <c r="AD364" s="18"/>
      <c r="AE364" s="18"/>
    </row>
    <row r="365">
      <c r="C365" s="69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  <c r="AB365" s="18"/>
      <c r="AC365" s="18"/>
      <c r="AD365" s="18"/>
      <c r="AE365" s="18"/>
    </row>
    <row r="366">
      <c r="C366" s="69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18"/>
      <c r="AE366" s="18"/>
    </row>
    <row r="367">
      <c r="C367" s="69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  <c r="AB367" s="18"/>
      <c r="AC367" s="18"/>
      <c r="AD367" s="18"/>
      <c r="AE367" s="18"/>
    </row>
    <row r="368">
      <c r="C368" s="69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  <c r="AB368" s="18"/>
      <c r="AC368" s="18"/>
      <c r="AD368" s="18"/>
      <c r="AE368" s="18"/>
    </row>
    <row r="369">
      <c r="C369" s="69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  <c r="AD369" s="18"/>
      <c r="AE369" s="18"/>
    </row>
    <row r="370">
      <c r="C370" s="69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</row>
    <row r="371">
      <c r="C371" s="69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</row>
    <row r="372">
      <c r="C372" s="69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</row>
    <row r="373">
      <c r="C373" s="69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</row>
    <row r="374">
      <c r="C374" s="69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</row>
    <row r="375">
      <c r="C375" s="69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</row>
    <row r="376">
      <c r="C376" s="69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</row>
    <row r="377">
      <c r="C377" s="69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</row>
    <row r="378">
      <c r="C378" s="69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</row>
    <row r="379">
      <c r="C379" s="69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</row>
    <row r="380">
      <c r="C380" s="69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</row>
    <row r="381">
      <c r="C381" s="69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</row>
    <row r="382">
      <c r="C382" s="69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</row>
    <row r="383">
      <c r="C383" s="69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</row>
    <row r="384">
      <c r="C384" s="69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</row>
    <row r="385">
      <c r="C385" s="69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</row>
    <row r="386">
      <c r="C386" s="69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</row>
    <row r="387">
      <c r="C387" s="69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</row>
    <row r="388">
      <c r="C388" s="69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</row>
    <row r="389">
      <c r="C389" s="69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</row>
    <row r="390">
      <c r="C390" s="69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</row>
    <row r="391">
      <c r="C391" s="69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</row>
    <row r="392">
      <c r="C392" s="69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</row>
    <row r="393">
      <c r="C393" s="69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</row>
    <row r="394">
      <c r="C394" s="69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</row>
    <row r="395">
      <c r="C395" s="69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</row>
    <row r="396">
      <c r="C396" s="69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</row>
    <row r="397">
      <c r="C397" s="69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</row>
    <row r="398">
      <c r="C398" s="69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</row>
    <row r="399">
      <c r="C399" s="69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</row>
    <row r="400">
      <c r="C400" s="69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</row>
    <row r="401">
      <c r="C401" s="69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</row>
    <row r="402">
      <c r="C402" s="69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</row>
    <row r="403">
      <c r="C403" s="69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</row>
    <row r="404">
      <c r="C404" s="69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</row>
    <row r="405">
      <c r="C405" s="69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</row>
    <row r="406">
      <c r="C406" s="69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</row>
    <row r="407">
      <c r="C407" s="69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</row>
    <row r="408">
      <c r="C408" s="69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</row>
    <row r="409">
      <c r="C409" s="69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</row>
    <row r="410">
      <c r="C410" s="69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</row>
    <row r="411">
      <c r="C411" s="69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</row>
    <row r="412">
      <c r="C412" s="69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</row>
    <row r="413">
      <c r="C413" s="69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</row>
    <row r="414">
      <c r="C414" s="69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</row>
    <row r="415">
      <c r="C415" s="69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</row>
    <row r="416">
      <c r="C416" s="69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</row>
    <row r="417">
      <c r="C417" s="69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</row>
    <row r="418">
      <c r="C418" s="69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</row>
    <row r="419">
      <c r="C419" s="69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</row>
    <row r="420">
      <c r="C420" s="69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</row>
    <row r="421">
      <c r="C421" s="69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</row>
    <row r="422">
      <c r="C422" s="69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</row>
    <row r="423">
      <c r="C423" s="69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</row>
    <row r="424">
      <c r="C424" s="69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</row>
    <row r="425">
      <c r="C425" s="69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</row>
    <row r="426">
      <c r="C426" s="69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</row>
    <row r="427">
      <c r="C427" s="69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</row>
    <row r="428">
      <c r="C428" s="69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</row>
    <row r="429">
      <c r="C429" s="69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</row>
    <row r="430">
      <c r="C430" s="69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</row>
    <row r="431">
      <c r="C431" s="69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</row>
    <row r="432">
      <c r="C432" s="69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</row>
    <row r="433">
      <c r="C433" s="69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</row>
    <row r="434">
      <c r="C434" s="69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</row>
    <row r="435">
      <c r="C435" s="69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</row>
    <row r="436">
      <c r="C436" s="69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</row>
    <row r="437">
      <c r="C437" s="69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</row>
    <row r="438">
      <c r="C438" s="69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</row>
    <row r="439">
      <c r="C439" s="69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</row>
    <row r="440">
      <c r="C440" s="69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</row>
    <row r="441">
      <c r="C441" s="69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</row>
    <row r="442">
      <c r="C442" s="69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</row>
    <row r="443">
      <c r="C443" s="69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</row>
    <row r="444">
      <c r="C444" s="69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</row>
    <row r="445">
      <c r="C445" s="69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</row>
    <row r="446">
      <c r="C446" s="69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</row>
    <row r="447">
      <c r="C447" s="69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</row>
    <row r="448">
      <c r="C448" s="69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</row>
    <row r="449">
      <c r="C449" s="69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</row>
    <row r="450">
      <c r="C450" s="69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</row>
    <row r="451">
      <c r="C451" s="69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</row>
    <row r="452">
      <c r="C452" s="69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</row>
    <row r="453">
      <c r="C453" s="69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</row>
    <row r="454">
      <c r="C454" s="69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</row>
    <row r="455">
      <c r="C455" s="69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</row>
    <row r="456">
      <c r="C456" s="69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</row>
    <row r="457">
      <c r="C457" s="69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</row>
    <row r="458">
      <c r="C458" s="69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</row>
    <row r="459">
      <c r="C459" s="69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</row>
    <row r="460">
      <c r="C460" s="69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</row>
    <row r="461">
      <c r="C461" s="69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</row>
    <row r="462">
      <c r="C462" s="69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</row>
    <row r="463">
      <c r="C463" s="69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</row>
    <row r="464">
      <c r="C464" s="69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</row>
    <row r="465">
      <c r="C465" s="69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</row>
    <row r="466">
      <c r="C466" s="69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</row>
    <row r="467">
      <c r="C467" s="69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</row>
    <row r="468">
      <c r="C468" s="69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</row>
    <row r="469">
      <c r="C469" s="69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</row>
    <row r="470">
      <c r="C470" s="69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</row>
    <row r="471">
      <c r="C471" s="69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</row>
    <row r="472">
      <c r="C472" s="69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</row>
    <row r="473">
      <c r="C473" s="69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</row>
    <row r="474">
      <c r="C474" s="69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</row>
    <row r="475">
      <c r="C475" s="69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</row>
    <row r="476">
      <c r="C476" s="69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</row>
    <row r="477">
      <c r="C477" s="69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</row>
    <row r="478">
      <c r="C478" s="69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</row>
    <row r="479">
      <c r="C479" s="69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</row>
    <row r="480">
      <c r="C480" s="69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</row>
    <row r="481">
      <c r="C481" s="69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</row>
    <row r="482">
      <c r="C482" s="69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</row>
    <row r="483">
      <c r="C483" s="69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</row>
    <row r="484">
      <c r="C484" s="69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</row>
    <row r="485">
      <c r="C485" s="69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</row>
    <row r="486">
      <c r="C486" s="69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</row>
    <row r="487">
      <c r="C487" s="69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</row>
    <row r="488">
      <c r="C488" s="69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</row>
    <row r="489">
      <c r="C489" s="69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</row>
    <row r="490">
      <c r="C490" s="69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</row>
    <row r="491">
      <c r="C491" s="69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</row>
    <row r="492">
      <c r="C492" s="69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</row>
    <row r="493">
      <c r="C493" s="69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</row>
    <row r="494">
      <c r="C494" s="69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</row>
    <row r="495">
      <c r="C495" s="69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</row>
    <row r="496">
      <c r="C496" s="69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</row>
    <row r="497">
      <c r="C497" s="69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</row>
    <row r="498">
      <c r="C498" s="69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</row>
    <row r="499">
      <c r="C499" s="69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</row>
    <row r="500">
      <c r="C500" s="69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</row>
    <row r="501">
      <c r="C501" s="69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  <c r="AB501" s="18"/>
      <c r="AC501" s="18"/>
      <c r="AD501" s="18"/>
      <c r="AE501" s="18"/>
    </row>
    <row r="502">
      <c r="C502" s="69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  <c r="AB502" s="18"/>
      <c r="AC502" s="18"/>
      <c r="AD502" s="18"/>
      <c r="AE502" s="18"/>
    </row>
    <row r="503">
      <c r="C503" s="69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  <c r="AB503" s="18"/>
      <c r="AC503" s="18"/>
      <c r="AD503" s="18"/>
      <c r="AE503" s="18"/>
    </row>
    <row r="504">
      <c r="C504" s="69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  <c r="AB504" s="18"/>
      <c r="AC504" s="18"/>
      <c r="AD504" s="18"/>
      <c r="AE504" s="18"/>
    </row>
    <row r="505">
      <c r="C505" s="69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  <c r="AB505" s="18"/>
      <c r="AC505" s="18"/>
      <c r="AD505" s="18"/>
      <c r="AE505" s="18"/>
    </row>
    <row r="506">
      <c r="C506" s="69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  <c r="AB506" s="18"/>
      <c r="AC506" s="18"/>
      <c r="AD506" s="18"/>
      <c r="AE506" s="18"/>
    </row>
    <row r="507">
      <c r="C507" s="69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  <c r="AB507" s="18"/>
      <c r="AC507" s="18"/>
      <c r="AD507" s="18"/>
      <c r="AE507" s="18"/>
    </row>
    <row r="508">
      <c r="C508" s="69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  <c r="AB508" s="18"/>
      <c r="AC508" s="18"/>
      <c r="AD508" s="18"/>
      <c r="AE508" s="18"/>
    </row>
    <row r="509">
      <c r="C509" s="69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  <c r="AB509" s="18"/>
      <c r="AC509" s="18"/>
      <c r="AD509" s="18"/>
      <c r="AE509" s="18"/>
    </row>
    <row r="510">
      <c r="C510" s="69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  <c r="AB510" s="18"/>
      <c r="AC510" s="18"/>
      <c r="AD510" s="18"/>
      <c r="AE510" s="18"/>
    </row>
    <row r="511">
      <c r="C511" s="69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  <c r="AB511" s="18"/>
      <c r="AC511" s="18"/>
      <c r="AD511" s="18"/>
      <c r="AE511" s="18"/>
    </row>
    <row r="512">
      <c r="C512" s="69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  <c r="AB512" s="18"/>
      <c r="AC512" s="18"/>
      <c r="AD512" s="18"/>
      <c r="AE512" s="18"/>
    </row>
    <row r="513">
      <c r="C513" s="69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  <c r="AB513" s="18"/>
      <c r="AC513" s="18"/>
      <c r="AD513" s="18"/>
      <c r="AE513" s="18"/>
    </row>
    <row r="514">
      <c r="C514" s="69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  <c r="AB514" s="18"/>
      <c r="AC514" s="18"/>
      <c r="AD514" s="18"/>
      <c r="AE514" s="18"/>
    </row>
    <row r="515">
      <c r="C515" s="69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  <c r="AB515" s="18"/>
      <c r="AC515" s="18"/>
      <c r="AD515" s="18"/>
      <c r="AE515" s="18"/>
    </row>
    <row r="516">
      <c r="C516" s="69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  <c r="AB516" s="18"/>
      <c r="AC516" s="18"/>
      <c r="AD516" s="18"/>
      <c r="AE516" s="18"/>
    </row>
    <row r="517">
      <c r="C517" s="69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  <c r="AB517" s="18"/>
      <c r="AC517" s="18"/>
      <c r="AD517" s="18"/>
      <c r="AE517" s="18"/>
    </row>
    <row r="518">
      <c r="C518" s="69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  <c r="AB518" s="18"/>
      <c r="AC518" s="18"/>
      <c r="AD518" s="18"/>
      <c r="AE518" s="18"/>
    </row>
    <row r="519">
      <c r="C519" s="69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  <c r="AB519" s="18"/>
      <c r="AC519" s="18"/>
      <c r="AD519" s="18"/>
      <c r="AE519" s="18"/>
    </row>
    <row r="520">
      <c r="C520" s="69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  <c r="AB520" s="18"/>
      <c r="AC520" s="18"/>
      <c r="AD520" s="18"/>
      <c r="AE520" s="18"/>
    </row>
    <row r="521">
      <c r="C521" s="69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  <c r="AB521" s="18"/>
      <c r="AC521" s="18"/>
      <c r="AD521" s="18"/>
      <c r="AE521" s="18"/>
    </row>
    <row r="522">
      <c r="C522" s="69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  <c r="AB522" s="18"/>
      <c r="AC522" s="18"/>
      <c r="AD522" s="18"/>
      <c r="AE522" s="18"/>
    </row>
    <row r="523">
      <c r="C523" s="69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  <c r="AB523" s="18"/>
      <c r="AC523" s="18"/>
      <c r="AD523" s="18"/>
      <c r="AE523" s="18"/>
    </row>
    <row r="524">
      <c r="C524" s="69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  <c r="AB524" s="18"/>
      <c r="AC524" s="18"/>
      <c r="AD524" s="18"/>
      <c r="AE524" s="18"/>
    </row>
    <row r="525">
      <c r="C525" s="69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  <c r="AB525" s="18"/>
      <c r="AC525" s="18"/>
      <c r="AD525" s="18"/>
      <c r="AE525" s="18"/>
    </row>
    <row r="526">
      <c r="C526" s="69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  <c r="AB526" s="18"/>
      <c r="AC526" s="18"/>
      <c r="AD526" s="18"/>
      <c r="AE526" s="18"/>
    </row>
    <row r="527">
      <c r="C527" s="69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  <c r="AB527" s="18"/>
      <c r="AC527" s="18"/>
      <c r="AD527" s="18"/>
      <c r="AE527" s="18"/>
    </row>
    <row r="528">
      <c r="C528" s="69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  <c r="AB528" s="18"/>
      <c r="AC528" s="18"/>
      <c r="AD528" s="18"/>
      <c r="AE528" s="18"/>
    </row>
    <row r="529">
      <c r="C529" s="69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  <c r="AB529" s="18"/>
      <c r="AC529" s="18"/>
      <c r="AD529" s="18"/>
      <c r="AE529" s="18"/>
    </row>
    <row r="530">
      <c r="C530" s="69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  <c r="AB530" s="18"/>
      <c r="AC530" s="18"/>
      <c r="AD530" s="18"/>
      <c r="AE530" s="18"/>
    </row>
    <row r="531">
      <c r="C531" s="69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  <c r="AB531" s="18"/>
      <c r="AC531" s="18"/>
      <c r="AD531" s="18"/>
      <c r="AE531" s="18"/>
    </row>
    <row r="532">
      <c r="C532" s="69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  <c r="AB532" s="18"/>
      <c r="AC532" s="18"/>
      <c r="AD532" s="18"/>
      <c r="AE532" s="18"/>
    </row>
    <row r="533">
      <c r="C533" s="69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  <c r="AB533" s="18"/>
      <c r="AC533" s="18"/>
      <c r="AD533" s="18"/>
      <c r="AE533" s="18"/>
    </row>
    <row r="534">
      <c r="C534" s="69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  <c r="AB534" s="18"/>
      <c r="AC534" s="18"/>
      <c r="AD534" s="18"/>
      <c r="AE534" s="18"/>
    </row>
    <row r="535">
      <c r="C535" s="69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  <c r="AB535" s="18"/>
      <c r="AC535" s="18"/>
      <c r="AD535" s="18"/>
      <c r="AE535" s="18"/>
    </row>
    <row r="536">
      <c r="C536" s="69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  <c r="AB536" s="18"/>
      <c r="AC536" s="18"/>
      <c r="AD536" s="18"/>
      <c r="AE536" s="18"/>
    </row>
    <row r="537">
      <c r="C537" s="69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  <c r="AB537" s="18"/>
      <c r="AC537" s="18"/>
      <c r="AD537" s="18"/>
      <c r="AE537" s="18"/>
    </row>
    <row r="538">
      <c r="C538" s="69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  <c r="AB538" s="18"/>
      <c r="AC538" s="18"/>
      <c r="AD538" s="18"/>
      <c r="AE538" s="18"/>
    </row>
    <row r="539">
      <c r="C539" s="69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  <c r="AB539" s="18"/>
      <c r="AC539" s="18"/>
      <c r="AD539" s="18"/>
      <c r="AE539" s="18"/>
    </row>
    <row r="540">
      <c r="C540" s="69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  <c r="AB540" s="18"/>
      <c r="AC540" s="18"/>
      <c r="AD540" s="18"/>
      <c r="AE540" s="18"/>
    </row>
    <row r="541">
      <c r="C541" s="69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  <c r="AB541" s="18"/>
      <c r="AC541" s="18"/>
      <c r="AD541" s="18"/>
      <c r="AE541" s="18"/>
    </row>
    <row r="542">
      <c r="C542" s="69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  <c r="AB542" s="18"/>
      <c r="AC542" s="18"/>
      <c r="AD542" s="18"/>
      <c r="AE542" s="18"/>
    </row>
    <row r="543">
      <c r="C543" s="69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  <c r="AB543" s="18"/>
      <c r="AC543" s="18"/>
      <c r="AD543" s="18"/>
      <c r="AE543" s="18"/>
    </row>
    <row r="544">
      <c r="C544" s="69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  <c r="AB544" s="18"/>
      <c r="AC544" s="18"/>
      <c r="AD544" s="18"/>
      <c r="AE544" s="18"/>
    </row>
    <row r="545">
      <c r="C545" s="69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  <c r="AB545" s="18"/>
      <c r="AC545" s="18"/>
      <c r="AD545" s="18"/>
      <c r="AE545" s="18"/>
    </row>
    <row r="546">
      <c r="C546" s="69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  <c r="AB546" s="18"/>
      <c r="AC546" s="18"/>
      <c r="AD546" s="18"/>
      <c r="AE546" s="18"/>
    </row>
    <row r="547">
      <c r="C547" s="69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  <c r="AB547" s="18"/>
      <c r="AC547" s="18"/>
      <c r="AD547" s="18"/>
      <c r="AE547" s="18"/>
    </row>
    <row r="548">
      <c r="C548" s="69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  <c r="AB548" s="18"/>
      <c r="AC548" s="18"/>
      <c r="AD548" s="18"/>
      <c r="AE548" s="18"/>
    </row>
    <row r="549">
      <c r="C549" s="69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  <c r="AB549" s="18"/>
      <c r="AC549" s="18"/>
      <c r="AD549" s="18"/>
      <c r="AE549" s="18"/>
    </row>
    <row r="550">
      <c r="C550" s="69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  <c r="AB550" s="18"/>
      <c r="AC550" s="18"/>
      <c r="AD550" s="18"/>
      <c r="AE550" s="18"/>
    </row>
    <row r="551">
      <c r="C551" s="69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  <c r="AB551" s="18"/>
      <c r="AC551" s="18"/>
      <c r="AD551" s="18"/>
      <c r="AE551" s="18"/>
    </row>
    <row r="552">
      <c r="C552" s="69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  <c r="AB552" s="18"/>
      <c r="AC552" s="18"/>
      <c r="AD552" s="18"/>
      <c r="AE552" s="18"/>
    </row>
    <row r="553">
      <c r="C553" s="69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  <c r="AB553" s="18"/>
      <c r="AC553" s="18"/>
      <c r="AD553" s="18"/>
      <c r="AE553" s="18"/>
    </row>
    <row r="554">
      <c r="C554" s="69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  <c r="AB554" s="18"/>
      <c r="AC554" s="18"/>
      <c r="AD554" s="18"/>
      <c r="AE554" s="18"/>
    </row>
    <row r="555">
      <c r="C555" s="69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  <c r="AB555" s="18"/>
      <c r="AC555" s="18"/>
      <c r="AD555" s="18"/>
      <c r="AE555" s="18"/>
    </row>
    <row r="556">
      <c r="C556" s="69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  <c r="AB556" s="18"/>
      <c r="AC556" s="18"/>
      <c r="AD556" s="18"/>
      <c r="AE556" s="18"/>
    </row>
    <row r="557">
      <c r="C557" s="69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  <c r="AB557" s="18"/>
      <c r="AC557" s="18"/>
      <c r="AD557" s="18"/>
      <c r="AE557" s="18"/>
    </row>
    <row r="558">
      <c r="C558" s="69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  <c r="AB558" s="18"/>
      <c r="AC558" s="18"/>
      <c r="AD558" s="18"/>
      <c r="AE558" s="18"/>
    </row>
    <row r="559">
      <c r="C559" s="69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  <c r="AB559" s="18"/>
      <c r="AC559" s="18"/>
      <c r="AD559" s="18"/>
      <c r="AE559" s="18"/>
    </row>
    <row r="560">
      <c r="C560" s="69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  <c r="AB560" s="18"/>
      <c r="AC560" s="18"/>
      <c r="AD560" s="18"/>
      <c r="AE560" s="18"/>
    </row>
    <row r="561">
      <c r="C561" s="69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  <c r="AB561" s="18"/>
      <c r="AC561" s="18"/>
      <c r="AD561" s="18"/>
      <c r="AE561" s="18"/>
    </row>
    <row r="562">
      <c r="C562" s="69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  <c r="AB562" s="18"/>
      <c r="AC562" s="18"/>
      <c r="AD562" s="18"/>
      <c r="AE562" s="18"/>
    </row>
    <row r="563">
      <c r="C563" s="69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  <c r="AB563" s="18"/>
      <c r="AC563" s="18"/>
      <c r="AD563" s="18"/>
      <c r="AE563" s="18"/>
    </row>
    <row r="564">
      <c r="C564" s="69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  <c r="AB564" s="18"/>
      <c r="AC564" s="18"/>
      <c r="AD564" s="18"/>
      <c r="AE564" s="18"/>
    </row>
    <row r="565">
      <c r="C565" s="69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  <c r="AB565" s="18"/>
      <c r="AC565" s="18"/>
      <c r="AD565" s="18"/>
      <c r="AE565" s="18"/>
    </row>
    <row r="566">
      <c r="C566" s="69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  <c r="AB566" s="18"/>
      <c r="AC566" s="18"/>
      <c r="AD566" s="18"/>
      <c r="AE566" s="18"/>
    </row>
    <row r="567">
      <c r="C567" s="69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  <c r="AB567" s="18"/>
      <c r="AC567" s="18"/>
      <c r="AD567" s="18"/>
      <c r="AE567" s="18"/>
    </row>
    <row r="568">
      <c r="C568" s="69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  <c r="AB568" s="18"/>
      <c r="AC568" s="18"/>
      <c r="AD568" s="18"/>
      <c r="AE568" s="18"/>
    </row>
    <row r="569">
      <c r="C569" s="69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  <c r="AB569" s="18"/>
      <c r="AC569" s="18"/>
      <c r="AD569" s="18"/>
      <c r="AE569" s="18"/>
    </row>
    <row r="570">
      <c r="C570" s="69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  <c r="AB570" s="18"/>
      <c r="AC570" s="18"/>
      <c r="AD570" s="18"/>
      <c r="AE570" s="18"/>
    </row>
    <row r="571">
      <c r="C571" s="69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  <c r="AB571" s="18"/>
      <c r="AC571" s="18"/>
      <c r="AD571" s="18"/>
      <c r="AE571" s="18"/>
    </row>
    <row r="572">
      <c r="C572" s="69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  <c r="AB572" s="18"/>
      <c r="AC572" s="18"/>
      <c r="AD572" s="18"/>
      <c r="AE572" s="18"/>
    </row>
    <row r="573">
      <c r="C573" s="69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  <c r="AB573" s="18"/>
      <c r="AC573" s="18"/>
      <c r="AD573" s="18"/>
      <c r="AE573" s="18"/>
    </row>
    <row r="574">
      <c r="C574" s="69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  <c r="AB574" s="18"/>
      <c r="AC574" s="18"/>
      <c r="AD574" s="18"/>
      <c r="AE574" s="18"/>
    </row>
    <row r="575">
      <c r="C575" s="69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  <c r="AB575" s="18"/>
      <c r="AC575" s="18"/>
      <c r="AD575" s="18"/>
      <c r="AE575" s="18"/>
    </row>
    <row r="576">
      <c r="C576" s="69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  <c r="AB576" s="18"/>
      <c r="AC576" s="18"/>
      <c r="AD576" s="18"/>
      <c r="AE576" s="18"/>
    </row>
    <row r="577">
      <c r="C577" s="69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  <c r="AB577" s="18"/>
      <c r="AC577" s="18"/>
      <c r="AD577" s="18"/>
      <c r="AE577" s="18"/>
    </row>
    <row r="578">
      <c r="C578" s="69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  <c r="AB578" s="18"/>
      <c r="AC578" s="18"/>
      <c r="AD578" s="18"/>
      <c r="AE578" s="18"/>
    </row>
    <row r="579">
      <c r="C579" s="69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  <c r="AB579" s="18"/>
      <c r="AC579" s="18"/>
      <c r="AD579" s="18"/>
      <c r="AE579" s="18"/>
    </row>
    <row r="580">
      <c r="C580" s="69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  <c r="AB580" s="18"/>
      <c r="AC580" s="18"/>
      <c r="AD580" s="18"/>
      <c r="AE580" s="18"/>
    </row>
    <row r="581">
      <c r="C581" s="69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  <c r="AB581" s="18"/>
      <c r="AC581" s="18"/>
      <c r="AD581" s="18"/>
      <c r="AE581" s="18"/>
    </row>
    <row r="582">
      <c r="C582" s="69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  <c r="AB582" s="18"/>
      <c r="AC582" s="18"/>
      <c r="AD582" s="18"/>
      <c r="AE582" s="18"/>
    </row>
    <row r="583">
      <c r="C583" s="69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  <c r="AB583" s="18"/>
      <c r="AC583" s="18"/>
      <c r="AD583" s="18"/>
      <c r="AE583" s="18"/>
    </row>
    <row r="584">
      <c r="C584" s="69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  <c r="AB584" s="18"/>
      <c r="AC584" s="18"/>
      <c r="AD584" s="18"/>
      <c r="AE584" s="18"/>
    </row>
    <row r="585">
      <c r="C585" s="69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  <c r="AB585" s="18"/>
      <c r="AC585" s="18"/>
      <c r="AD585" s="18"/>
      <c r="AE585" s="18"/>
    </row>
    <row r="586">
      <c r="C586" s="69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  <c r="AB586" s="18"/>
      <c r="AC586" s="18"/>
      <c r="AD586" s="18"/>
      <c r="AE586" s="18"/>
    </row>
    <row r="587">
      <c r="C587" s="69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  <c r="AB587" s="18"/>
      <c r="AC587" s="18"/>
      <c r="AD587" s="18"/>
      <c r="AE587" s="18"/>
    </row>
    <row r="588">
      <c r="C588" s="69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  <c r="AB588" s="18"/>
      <c r="AC588" s="18"/>
      <c r="AD588" s="18"/>
      <c r="AE588" s="18"/>
    </row>
    <row r="589">
      <c r="C589" s="69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  <c r="AB589" s="18"/>
      <c r="AC589" s="18"/>
      <c r="AD589" s="18"/>
      <c r="AE589" s="18"/>
    </row>
    <row r="590">
      <c r="C590" s="69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  <c r="AB590" s="18"/>
      <c r="AC590" s="18"/>
      <c r="AD590" s="18"/>
      <c r="AE590" s="18"/>
    </row>
    <row r="591">
      <c r="C591" s="69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  <c r="AB591" s="18"/>
      <c r="AC591" s="18"/>
      <c r="AD591" s="18"/>
      <c r="AE591" s="18"/>
    </row>
    <row r="592">
      <c r="C592" s="69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  <c r="AB592" s="18"/>
      <c r="AC592" s="18"/>
      <c r="AD592" s="18"/>
      <c r="AE592" s="18"/>
    </row>
    <row r="593">
      <c r="C593" s="69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  <c r="AB593" s="18"/>
      <c r="AC593" s="18"/>
      <c r="AD593" s="18"/>
      <c r="AE593" s="18"/>
    </row>
    <row r="594">
      <c r="C594" s="69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  <c r="AB594" s="18"/>
      <c r="AC594" s="18"/>
      <c r="AD594" s="18"/>
      <c r="AE594" s="18"/>
    </row>
    <row r="595">
      <c r="C595" s="69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  <c r="AB595" s="18"/>
      <c r="AC595" s="18"/>
      <c r="AD595" s="18"/>
      <c r="AE595" s="18"/>
    </row>
    <row r="596">
      <c r="C596" s="69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  <c r="AB596" s="18"/>
      <c r="AC596" s="18"/>
      <c r="AD596" s="18"/>
      <c r="AE596" s="18"/>
    </row>
    <row r="597">
      <c r="C597" s="69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  <c r="AB597" s="18"/>
      <c r="AC597" s="18"/>
      <c r="AD597" s="18"/>
      <c r="AE597" s="18"/>
    </row>
    <row r="598">
      <c r="C598" s="69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  <c r="AB598" s="18"/>
      <c r="AC598" s="18"/>
      <c r="AD598" s="18"/>
      <c r="AE598" s="18"/>
    </row>
    <row r="599">
      <c r="C599" s="69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  <c r="AB599" s="18"/>
      <c r="AC599" s="18"/>
      <c r="AD599" s="18"/>
      <c r="AE599" s="18"/>
    </row>
    <row r="600">
      <c r="C600" s="69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  <c r="AB600" s="18"/>
      <c r="AC600" s="18"/>
      <c r="AD600" s="18"/>
      <c r="AE600" s="18"/>
    </row>
    <row r="601">
      <c r="C601" s="69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  <c r="AB601" s="18"/>
      <c r="AC601" s="18"/>
      <c r="AD601" s="18"/>
      <c r="AE601" s="18"/>
    </row>
    <row r="602">
      <c r="C602" s="69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  <c r="AB602" s="18"/>
      <c r="AC602" s="18"/>
      <c r="AD602" s="18"/>
      <c r="AE602" s="18"/>
    </row>
    <row r="603">
      <c r="C603" s="69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  <c r="AB603" s="18"/>
      <c r="AC603" s="18"/>
      <c r="AD603" s="18"/>
      <c r="AE603" s="18"/>
    </row>
    <row r="604">
      <c r="C604" s="69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  <c r="AB604" s="18"/>
      <c r="AC604" s="18"/>
      <c r="AD604" s="18"/>
      <c r="AE604" s="18"/>
    </row>
    <row r="605">
      <c r="C605" s="69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  <c r="AB605" s="18"/>
      <c r="AC605" s="18"/>
      <c r="AD605" s="18"/>
      <c r="AE605" s="18"/>
    </row>
    <row r="606">
      <c r="C606" s="69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  <c r="AB606" s="18"/>
      <c r="AC606" s="18"/>
      <c r="AD606" s="18"/>
      <c r="AE606" s="18"/>
    </row>
    <row r="607">
      <c r="C607" s="69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  <c r="AB607" s="18"/>
      <c r="AC607" s="18"/>
      <c r="AD607" s="18"/>
      <c r="AE607" s="18"/>
    </row>
    <row r="608">
      <c r="C608" s="69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  <c r="AB608" s="18"/>
      <c r="AC608" s="18"/>
      <c r="AD608" s="18"/>
      <c r="AE608" s="18"/>
    </row>
    <row r="609">
      <c r="C609" s="69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  <c r="AB609" s="18"/>
      <c r="AC609" s="18"/>
      <c r="AD609" s="18"/>
      <c r="AE609" s="18"/>
    </row>
    <row r="610">
      <c r="C610" s="69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  <c r="AB610" s="18"/>
      <c r="AC610" s="18"/>
      <c r="AD610" s="18"/>
      <c r="AE610" s="18"/>
    </row>
    <row r="611">
      <c r="C611" s="69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  <c r="AB611" s="18"/>
      <c r="AC611" s="18"/>
      <c r="AD611" s="18"/>
      <c r="AE611" s="18"/>
    </row>
    <row r="612">
      <c r="C612" s="69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  <c r="AB612" s="18"/>
      <c r="AC612" s="18"/>
      <c r="AD612" s="18"/>
      <c r="AE612" s="18"/>
    </row>
    <row r="613">
      <c r="C613" s="69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  <c r="AB613" s="18"/>
      <c r="AC613" s="18"/>
      <c r="AD613" s="18"/>
      <c r="AE613" s="18"/>
    </row>
    <row r="614">
      <c r="C614" s="69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  <c r="AB614" s="18"/>
      <c r="AC614" s="18"/>
      <c r="AD614" s="18"/>
      <c r="AE614" s="18"/>
    </row>
    <row r="615">
      <c r="C615" s="69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  <c r="AB615" s="18"/>
      <c r="AC615" s="18"/>
      <c r="AD615" s="18"/>
      <c r="AE615" s="18"/>
    </row>
    <row r="616">
      <c r="C616" s="69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  <c r="AB616" s="18"/>
      <c r="AC616" s="18"/>
      <c r="AD616" s="18"/>
      <c r="AE616" s="18"/>
    </row>
    <row r="617">
      <c r="C617" s="69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  <c r="AB617" s="18"/>
      <c r="AC617" s="18"/>
      <c r="AD617" s="18"/>
      <c r="AE617" s="18"/>
    </row>
    <row r="618">
      <c r="C618" s="69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  <c r="AB618" s="18"/>
      <c r="AC618" s="18"/>
      <c r="AD618" s="18"/>
      <c r="AE618" s="18"/>
    </row>
    <row r="619">
      <c r="C619" s="69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  <c r="AB619" s="18"/>
      <c r="AC619" s="18"/>
      <c r="AD619" s="18"/>
      <c r="AE619" s="18"/>
    </row>
    <row r="620">
      <c r="C620" s="69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  <c r="AB620" s="18"/>
      <c r="AC620" s="18"/>
      <c r="AD620" s="18"/>
      <c r="AE620" s="18"/>
    </row>
    <row r="621">
      <c r="C621" s="69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  <c r="AB621" s="18"/>
      <c r="AC621" s="18"/>
      <c r="AD621" s="18"/>
      <c r="AE621" s="18"/>
    </row>
    <row r="622">
      <c r="C622" s="69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  <c r="AB622" s="18"/>
      <c r="AC622" s="18"/>
      <c r="AD622" s="18"/>
      <c r="AE622" s="18"/>
    </row>
    <row r="623">
      <c r="C623" s="69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  <c r="AB623" s="18"/>
      <c r="AC623" s="18"/>
      <c r="AD623" s="18"/>
      <c r="AE623" s="18"/>
    </row>
    <row r="624">
      <c r="C624" s="69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  <c r="AB624" s="18"/>
      <c r="AC624" s="18"/>
      <c r="AD624" s="18"/>
      <c r="AE624" s="18"/>
    </row>
    <row r="625">
      <c r="C625" s="69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  <c r="AB625" s="18"/>
      <c r="AC625" s="18"/>
      <c r="AD625" s="18"/>
      <c r="AE625" s="18"/>
    </row>
    <row r="626">
      <c r="C626" s="69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  <c r="AB626" s="18"/>
      <c r="AC626" s="18"/>
      <c r="AD626" s="18"/>
      <c r="AE626" s="18"/>
    </row>
    <row r="627">
      <c r="C627" s="69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  <c r="AB627" s="18"/>
      <c r="AC627" s="18"/>
      <c r="AD627" s="18"/>
      <c r="AE627" s="18"/>
    </row>
    <row r="628">
      <c r="C628" s="69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  <c r="AB628" s="18"/>
      <c r="AC628" s="18"/>
      <c r="AD628" s="18"/>
      <c r="AE628" s="18"/>
    </row>
    <row r="629">
      <c r="C629" s="69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  <c r="AB629" s="18"/>
      <c r="AC629" s="18"/>
      <c r="AD629" s="18"/>
      <c r="AE629" s="18"/>
    </row>
    <row r="630">
      <c r="C630" s="69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  <c r="AB630" s="18"/>
      <c r="AC630" s="18"/>
      <c r="AD630" s="18"/>
      <c r="AE630" s="18"/>
    </row>
    <row r="631">
      <c r="C631" s="69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  <c r="AB631" s="18"/>
      <c r="AC631" s="18"/>
      <c r="AD631" s="18"/>
      <c r="AE631" s="18"/>
    </row>
    <row r="632">
      <c r="C632" s="69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  <c r="AB632" s="18"/>
      <c r="AC632" s="18"/>
      <c r="AD632" s="18"/>
      <c r="AE632" s="18"/>
    </row>
    <row r="633">
      <c r="C633" s="69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  <c r="AB633" s="18"/>
      <c r="AC633" s="18"/>
      <c r="AD633" s="18"/>
      <c r="AE633" s="18"/>
    </row>
    <row r="634">
      <c r="C634" s="69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  <c r="AB634" s="18"/>
      <c r="AC634" s="18"/>
      <c r="AD634" s="18"/>
      <c r="AE634" s="18"/>
    </row>
    <row r="635">
      <c r="C635" s="69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  <c r="AB635" s="18"/>
      <c r="AC635" s="18"/>
      <c r="AD635" s="18"/>
      <c r="AE635" s="18"/>
    </row>
    <row r="636">
      <c r="C636" s="69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  <c r="AB636" s="18"/>
      <c r="AC636" s="18"/>
      <c r="AD636" s="18"/>
      <c r="AE636" s="18"/>
    </row>
    <row r="637">
      <c r="C637" s="69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  <c r="AB637" s="18"/>
      <c r="AC637" s="18"/>
      <c r="AD637" s="18"/>
      <c r="AE637" s="18"/>
    </row>
    <row r="638">
      <c r="C638" s="69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  <c r="AB638" s="18"/>
      <c r="AC638" s="18"/>
      <c r="AD638" s="18"/>
      <c r="AE638" s="18"/>
    </row>
    <row r="639">
      <c r="C639" s="69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  <c r="AB639" s="18"/>
      <c r="AC639" s="18"/>
      <c r="AD639" s="18"/>
      <c r="AE639" s="18"/>
    </row>
    <row r="640">
      <c r="C640" s="69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  <c r="AB640" s="18"/>
      <c r="AC640" s="18"/>
      <c r="AD640" s="18"/>
      <c r="AE640" s="18"/>
    </row>
    <row r="641">
      <c r="C641" s="69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  <c r="AB641" s="18"/>
      <c r="AC641" s="18"/>
      <c r="AD641" s="18"/>
      <c r="AE641" s="18"/>
    </row>
    <row r="642">
      <c r="C642" s="69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  <c r="AB642" s="18"/>
      <c r="AC642" s="18"/>
      <c r="AD642" s="18"/>
      <c r="AE642" s="18"/>
    </row>
    <row r="643">
      <c r="C643" s="69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  <c r="AB643" s="18"/>
      <c r="AC643" s="18"/>
      <c r="AD643" s="18"/>
      <c r="AE643" s="18"/>
    </row>
    <row r="644">
      <c r="C644" s="69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  <c r="AB644" s="18"/>
      <c r="AC644" s="18"/>
      <c r="AD644" s="18"/>
      <c r="AE644" s="18"/>
    </row>
    <row r="645">
      <c r="C645" s="69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  <c r="AB645" s="18"/>
      <c r="AC645" s="18"/>
      <c r="AD645" s="18"/>
      <c r="AE645" s="18"/>
    </row>
    <row r="646">
      <c r="C646" s="69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  <c r="AB646" s="18"/>
      <c r="AC646" s="18"/>
      <c r="AD646" s="18"/>
      <c r="AE646" s="18"/>
    </row>
    <row r="647">
      <c r="C647" s="69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  <c r="AB647" s="18"/>
      <c r="AC647" s="18"/>
      <c r="AD647" s="18"/>
      <c r="AE647" s="18"/>
    </row>
    <row r="648">
      <c r="C648" s="69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  <c r="AB648" s="18"/>
      <c r="AC648" s="18"/>
      <c r="AD648" s="18"/>
      <c r="AE648" s="18"/>
    </row>
    <row r="649">
      <c r="C649" s="69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  <c r="AB649" s="18"/>
      <c r="AC649" s="18"/>
      <c r="AD649" s="18"/>
      <c r="AE649" s="18"/>
    </row>
    <row r="650">
      <c r="C650" s="69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  <c r="AB650" s="18"/>
      <c r="AC650" s="18"/>
      <c r="AD650" s="18"/>
      <c r="AE650" s="18"/>
    </row>
    <row r="651">
      <c r="C651" s="69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  <c r="AB651" s="18"/>
      <c r="AC651" s="18"/>
      <c r="AD651" s="18"/>
      <c r="AE651" s="18"/>
    </row>
    <row r="652">
      <c r="C652" s="69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  <c r="AB652" s="18"/>
      <c r="AC652" s="18"/>
      <c r="AD652" s="18"/>
      <c r="AE652" s="18"/>
    </row>
    <row r="653">
      <c r="C653" s="69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  <c r="AB653" s="18"/>
      <c r="AC653" s="18"/>
      <c r="AD653" s="18"/>
      <c r="AE653" s="18"/>
    </row>
    <row r="654">
      <c r="C654" s="69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  <c r="AB654" s="18"/>
      <c r="AC654" s="18"/>
      <c r="AD654" s="18"/>
      <c r="AE654" s="18"/>
    </row>
    <row r="655">
      <c r="C655" s="69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  <c r="AB655" s="18"/>
      <c r="AC655" s="18"/>
      <c r="AD655" s="18"/>
      <c r="AE655" s="18"/>
    </row>
    <row r="656">
      <c r="C656" s="69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  <c r="AB656" s="18"/>
      <c r="AC656" s="18"/>
      <c r="AD656" s="18"/>
      <c r="AE656" s="18"/>
    </row>
    <row r="657">
      <c r="C657" s="69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  <c r="AB657" s="18"/>
      <c r="AC657" s="18"/>
      <c r="AD657" s="18"/>
      <c r="AE657" s="18"/>
    </row>
    <row r="658">
      <c r="C658" s="69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  <c r="AB658" s="18"/>
      <c r="AC658" s="18"/>
      <c r="AD658" s="18"/>
      <c r="AE658" s="18"/>
    </row>
    <row r="659">
      <c r="C659" s="69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  <c r="AB659" s="18"/>
      <c r="AC659" s="18"/>
      <c r="AD659" s="18"/>
      <c r="AE659" s="18"/>
    </row>
    <row r="660">
      <c r="C660" s="69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  <c r="AB660" s="18"/>
      <c r="AC660" s="18"/>
      <c r="AD660" s="18"/>
      <c r="AE660" s="18"/>
    </row>
    <row r="661">
      <c r="C661" s="69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  <c r="AB661" s="18"/>
      <c r="AC661" s="18"/>
      <c r="AD661" s="18"/>
      <c r="AE661" s="18"/>
    </row>
    <row r="662">
      <c r="C662" s="69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  <c r="AB662" s="18"/>
      <c r="AC662" s="18"/>
      <c r="AD662" s="18"/>
      <c r="AE662" s="18"/>
    </row>
    <row r="663">
      <c r="C663" s="69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  <c r="AB663" s="18"/>
      <c r="AC663" s="18"/>
      <c r="AD663" s="18"/>
      <c r="AE663" s="18"/>
    </row>
    <row r="664">
      <c r="C664" s="69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  <c r="AB664" s="18"/>
      <c r="AC664" s="18"/>
      <c r="AD664" s="18"/>
      <c r="AE664" s="18"/>
    </row>
    <row r="665">
      <c r="C665" s="69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  <c r="AB665" s="18"/>
      <c r="AC665" s="18"/>
      <c r="AD665" s="18"/>
      <c r="AE665" s="18"/>
    </row>
    <row r="666">
      <c r="C666" s="69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  <c r="AB666" s="18"/>
      <c r="AC666" s="18"/>
      <c r="AD666" s="18"/>
      <c r="AE666" s="18"/>
    </row>
    <row r="667">
      <c r="C667" s="69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  <c r="AB667" s="18"/>
      <c r="AC667" s="18"/>
      <c r="AD667" s="18"/>
      <c r="AE667" s="18"/>
    </row>
    <row r="668">
      <c r="C668" s="69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  <c r="AB668" s="18"/>
      <c r="AC668" s="18"/>
      <c r="AD668" s="18"/>
      <c r="AE668" s="18"/>
    </row>
    <row r="669">
      <c r="C669" s="69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  <c r="AB669" s="18"/>
      <c r="AC669" s="18"/>
      <c r="AD669" s="18"/>
      <c r="AE669" s="18"/>
    </row>
    <row r="670">
      <c r="C670" s="69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  <c r="AB670" s="18"/>
      <c r="AC670" s="18"/>
      <c r="AD670" s="18"/>
      <c r="AE670" s="18"/>
    </row>
    <row r="671">
      <c r="C671" s="69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  <c r="AB671" s="18"/>
      <c r="AC671" s="18"/>
      <c r="AD671" s="18"/>
      <c r="AE671" s="18"/>
    </row>
    <row r="672">
      <c r="C672" s="69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  <c r="AB672" s="18"/>
      <c r="AC672" s="18"/>
      <c r="AD672" s="18"/>
      <c r="AE672" s="18"/>
    </row>
    <row r="673">
      <c r="C673" s="69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  <c r="AB673" s="18"/>
      <c r="AC673" s="18"/>
      <c r="AD673" s="18"/>
      <c r="AE673" s="18"/>
    </row>
    <row r="674">
      <c r="C674" s="69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  <c r="AB674" s="18"/>
      <c r="AC674" s="18"/>
      <c r="AD674" s="18"/>
      <c r="AE674" s="18"/>
    </row>
    <row r="675">
      <c r="C675" s="69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  <c r="AB675" s="18"/>
      <c r="AC675" s="18"/>
      <c r="AD675" s="18"/>
      <c r="AE675" s="18"/>
    </row>
    <row r="676">
      <c r="C676" s="69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  <c r="AB676" s="18"/>
      <c r="AC676" s="18"/>
      <c r="AD676" s="18"/>
      <c r="AE676" s="18"/>
    </row>
    <row r="677">
      <c r="C677" s="69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  <c r="AB677" s="18"/>
      <c r="AC677" s="18"/>
      <c r="AD677" s="18"/>
      <c r="AE677" s="18"/>
    </row>
    <row r="678">
      <c r="C678" s="69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  <c r="AB678" s="18"/>
      <c r="AC678" s="18"/>
      <c r="AD678" s="18"/>
      <c r="AE678" s="18"/>
    </row>
    <row r="679">
      <c r="C679" s="69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  <c r="AB679" s="18"/>
      <c r="AC679" s="18"/>
      <c r="AD679" s="18"/>
      <c r="AE679" s="18"/>
    </row>
    <row r="680">
      <c r="C680" s="69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  <c r="AB680" s="18"/>
      <c r="AC680" s="18"/>
      <c r="AD680" s="18"/>
      <c r="AE680" s="18"/>
    </row>
    <row r="681">
      <c r="C681" s="69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  <c r="AB681" s="18"/>
      <c r="AC681" s="18"/>
      <c r="AD681" s="18"/>
      <c r="AE681" s="18"/>
    </row>
    <row r="682">
      <c r="C682" s="69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  <c r="AB682" s="18"/>
      <c r="AC682" s="18"/>
      <c r="AD682" s="18"/>
      <c r="AE682" s="18"/>
    </row>
    <row r="683">
      <c r="C683" s="69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  <c r="AB683" s="18"/>
      <c r="AC683" s="18"/>
      <c r="AD683" s="18"/>
      <c r="AE683" s="18"/>
    </row>
    <row r="684">
      <c r="C684" s="69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  <c r="AB684" s="18"/>
      <c r="AC684" s="18"/>
      <c r="AD684" s="18"/>
      <c r="AE684" s="18"/>
    </row>
    <row r="685">
      <c r="C685" s="69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  <c r="AB685" s="18"/>
      <c r="AC685" s="18"/>
      <c r="AD685" s="18"/>
      <c r="AE685" s="18"/>
    </row>
    <row r="686">
      <c r="C686" s="69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  <c r="AB686" s="18"/>
      <c r="AC686" s="18"/>
      <c r="AD686" s="18"/>
      <c r="AE686" s="18"/>
    </row>
    <row r="687">
      <c r="C687" s="69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  <c r="AB687" s="18"/>
      <c r="AC687" s="18"/>
      <c r="AD687" s="18"/>
      <c r="AE687" s="18"/>
    </row>
    <row r="688">
      <c r="C688" s="69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  <c r="AB688" s="18"/>
      <c r="AC688" s="18"/>
      <c r="AD688" s="18"/>
      <c r="AE688" s="18"/>
    </row>
    <row r="689">
      <c r="C689" s="69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  <c r="AB689" s="18"/>
      <c r="AC689" s="18"/>
      <c r="AD689" s="18"/>
      <c r="AE689" s="18"/>
    </row>
    <row r="690">
      <c r="C690" s="69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  <c r="AB690" s="18"/>
      <c r="AC690" s="18"/>
      <c r="AD690" s="18"/>
      <c r="AE690" s="18"/>
    </row>
    <row r="691">
      <c r="C691" s="69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  <c r="AB691" s="18"/>
      <c r="AC691" s="18"/>
      <c r="AD691" s="18"/>
      <c r="AE691" s="18"/>
    </row>
    <row r="692">
      <c r="C692" s="69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  <c r="AB692" s="18"/>
      <c r="AC692" s="18"/>
      <c r="AD692" s="18"/>
      <c r="AE692" s="18"/>
    </row>
    <row r="693">
      <c r="C693" s="69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  <c r="AB693" s="18"/>
      <c r="AC693" s="18"/>
      <c r="AD693" s="18"/>
      <c r="AE693" s="18"/>
    </row>
    <row r="694">
      <c r="C694" s="69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  <c r="AB694" s="18"/>
      <c r="AC694" s="18"/>
      <c r="AD694" s="18"/>
      <c r="AE694" s="18"/>
    </row>
    <row r="695">
      <c r="C695" s="69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  <c r="AB695" s="18"/>
      <c r="AC695" s="18"/>
      <c r="AD695" s="18"/>
      <c r="AE695" s="18"/>
    </row>
    <row r="696">
      <c r="C696" s="69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  <c r="AB696" s="18"/>
      <c r="AC696" s="18"/>
      <c r="AD696" s="18"/>
      <c r="AE696" s="18"/>
    </row>
    <row r="697">
      <c r="C697" s="69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  <c r="AB697" s="18"/>
      <c r="AC697" s="18"/>
      <c r="AD697" s="18"/>
      <c r="AE697" s="18"/>
    </row>
    <row r="698">
      <c r="C698" s="69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  <c r="AB698" s="18"/>
      <c r="AC698" s="18"/>
      <c r="AD698" s="18"/>
      <c r="AE698" s="18"/>
    </row>
    <row r="699">
      <c r="C699" s="69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  <c r="AB699" s="18"/>
      <c r="AC699" s="18"/>
      <c r="AD699" s="18"/>
      <c r="AE699" s="18"/>
    </row>
    <row r="700">
      <c r="C700" s="69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  <c r="AB700" s="18"/>
      <c r="AC700" s="18"/>
      <c r="AD700" s="18"/>
      <c r="AE700" s="18"/>
    </row>
    <row r="701">
      <c r="C701" s="69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  <c r="AB701" s="18"/>
      <c r="AC701" s="18"/>
      <c r="AD701" s="18"/>
      <c r="AE701" s="18"/>
    </row>
    <row r="702">
      <c r="C702" s="69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  <c r="AB702" s="18"/>
      <c r="AC702" s="18"/>
      <c r="AD702" s="18"/>
      <c r="AE702" s="18"/>
    </row>
    <row r="703">
      <c r="C703" s="69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  <c r="AB703" s="18"/>
      <c r="AC703" s="18"/>
      <c r="AD703" s="18"/>
      <c r="AE703" s="18"/>
    </row>
    <row r="704">
      <c r="C704" s="69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  <c r="AB704" s="18"/>
      <c r="AC704" s="18"/>
      <c r="AD704" s="18"/>
      <c r="AE704" s="18"/>
    </row>
    <row r="705">
      <c r="C705" s="69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  <c r="AB705" s="18"/>
      <c r="AC705" s="18"/>
      <c r="AD705" s="18"/>
      <c r="AE705" s="18"/>
    </row>
    <row r="706">
      <c r="C706" s="69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  <c r="AB706" s="18"/>
      <c r="AC706" s="18"/>
      <c r="AD706" s="18"/>
      <c r="AE706" s="18"/>
    </row>
    <row r="707">
      <c r="C707" s="69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  <c r="AB707" s="18"/>
      <c r="AC707" s="18"/>
      <c r="AD707" s="18"/>
      <c r="AE707" s="18"/>
    </row>
    <row r="708">
      <c r="C708" s="69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  <c r="AB708" s="18"/>
      <c r="AC708" s="18"/>
      <c r="AD708" s="18"/>
      <c r="AE708" s="18"/>
    </row>
    <row r="709">
      <c r="C709" s="69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  <c r="AB709" s="18"/>
      <c r="AC709" s="18"/>
      <c r="AD709" s="18"/>
      <c r="AE709" s="18"/>
    </row>
    <row r="710">
      <c r="C710" s="69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  <c r="AB710" s="18"/>
      <c r="AC710" s="18"/>
      <c r="AD710" s="18"/>
      <c r="AE710" s="18"/>
    </row>
    <row r="711">
      <c r="C711" s="69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  <c r="AB711" s="18"/>
      <c r="AC711" s="18"/>
      <c r="AD711" s="18"/>
      <c r="AE711" s="18"/>
    </row>
    <row r="712">
      <c r="C712" s="69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  <c r="AB712" s="18"/>
      <c r="AC712" s="18"/>
      <c r="AD712" s="18"/>
      <c r="AE712" s="18"/>
    </row>
    <row r="713">
      <c r="C713" s="69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  <c r="AB713" s="18"/>
      <c r="AC713" s="18"/>
      <c r="AD713" s="18"/>
      <c r="AE713" s="18"/>
    </row>
    <row r="714">
      <c r="C714" s="69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  <c r="AB714" s="18"/>
      <c r="AC714" s="18"/>
      <c r="AD714" s="18"/>
      <c r="AE714" s="18"/>
    </row>
    <row r="715">
      <c r="C715" s="69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  <c r="AB715" s="18"/>
      <c r="AC715" s="18"/>
      <c r="AD715" s="18"/>
      <c r="AE715" s="18"/>
    </row>
    <row r="716">
      <c r="C716" s="69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  <c r="AB716" s="18"/>
      <c r="AC716" s="18"/>
      <c r="AD716" s="18"/>
      <c r="AE716" s="18"/>
    </row>
    <row r="717">
      <c r="C717" s="69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  <c r="AB717" s="18"/>
      <c r="AC717" s="18"/>
      <c r="AD717" s="18"/>
      <c r="AE717" s="18"/>
    </row>
    <row r="718">
      <c r="C718" s="69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  <c r="AB718" s="18"/>
      <c r="AC718" s="18"/>
      <c r="AD718" s="18"/>
      <c r="AE718" s="18"/>
    </row>
    <row r="719">
      <c r="C719" s="69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  <c r="AB719" s="18"/>
      <c r="AC719" s="18"/>
      <c r="AD719" s="18"/>
      <c r="AE719" s="18"/>
    </row>
    <row r="720">
      <c r="C720" s="69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  <c r="AB720" s="18"/>
      <c r="AC720" s="18"/>
      <c r="AD720" s="18"/>
      <c r="AE720" s="18"/>
    </row>
    <row r="721">
      <c r="C721" s="69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  <c r="AB721" s="18"/>
      <c r="AC721" s="18"/>
      <c r="AD721" s="18"/>
      <c r="AE721" s="18"/>
    </row>
    <row r="722">
      <c r="C722" s="69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  <c r="AB722" s="18"/>
      <c r="AC722" s="18"/>
      <c r="AD722" s="18"/>
      <c r="AE722" s="18"/>
    </row>
    <row r="723">
      <c r="C723" s="69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  <c r="AB723" s="18"/>
      <c r="AC723" s="18"/>
      <c r="AD723" s="18"/>
      <c r="AE723" s="18"/>
    </row>
    <row r="724">
      <c r="C724" s="69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  <c r="AB724" s="18"/>
      <c r="AC724" s="18"/>
      <c r="AD724" s="18"/>
      <c r="AE724" s="18"/>
    </row>
    <row r="725">
      <c r="C725" s="69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  <c r="AB725" s="18"/>
      <c r="AC725" s="18"/>
      <c r="AD725" s="18"/>
      <c r="AE725" s="18"/>
    </row>
    <row r="726">
      <c r="C726" s="69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  <c r="AB726" s="18"/>
      <c r="AC726" s="18"/>
      <c r="AD726" s="18"/>
      <c r="AE726" s="18"/>
    </row>
    <row r="727">
      <c r="C727" s="69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  <c r="AB727" s="18"/>
      <c r="AC727" s="18"/>
      <c r="AD727" s="18"/>
      <c r="AE727" s="18"/>
    </row>
    <row r="728">
      <c r="C728" s="69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  <c r="AB728" s="18"/>
      <c r="AC728" s="18"/>
      <c r="AD728" s="18"/>
      <c r="AE728" s="18"/>
    </row>
    <row r="729">
      <c r="C729" s="69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  <c r="AB729" s="18"/>
      <c r="AC729" s="18"/>
      <c r="AD729" s="18"/>
      <c r="AE729" s="18"/>
    </row>
    <row r="730">
      <c r="C730" s="69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  <c r="AB730" s="18"/>
      <c r="AC730" s="18"/>
      <c r="AD730" s="18"/>
      <c r="AE730" s="18"/>
    </row>
    <row r="731">
      <c r="C731" s="69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  <c r="AB731" s="18"/>
      <c r="AC731" s="18"/>
      <c r="AD731" s="18"/>
      <c r="AE731" s="18"/>
    </row>
    <row r="732">
      <c r="C732" s="69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  <c r="AB732" s="18"/>
      <c r="AC732" s="18"/>
      <c r="AD732" s="18"/>
      <c r="AE732" s="18"/>
    </row>
    <row r="733">
      <c r="C733" s="69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  <c r="AB733" s="18"/>
      <c r="AC733" s="18"/>
      <c r="AD733" s="18"/>
      <c r="AE733" s="18"/>
    </row>
    <row r="734">
      <c r="C734" s="69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  <c r="AB734" s="18"/>
      <c r="AC734" s="18"/>
      <c r="AD734" s="18"/>
      <c r="AE734" s="18"/>
    </row>
    <row r="735">
      <c r="C735" s="69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  <c r="AB735" s="18"/>
      <c r="AC735" s="18"/>
      <c r="AD735" s="18"/>
      <c r="AE735" s="18"/>
    </row>
    <row r="736">
      <c r="C736" s="69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  <c r="AB736" s="18"/>
      <c r="AC736" s="18"/>
      <c r="AD736" s="18"/>
      <c r="AE736" s="18"/>
    </row>
    <row r="737">
      <c r="C737" s="69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  <c r="AB737" s="18"/>
      <c r="AC737" s="18"/>
      <c r="AD737" s="18"/>
      <c r="AE737" s="18"/>
    </row>
    <row r="738">
      <c r="C738" s="69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  <c r="AB738" s="18"/>
      <c r="AC738" s="18"/>
      <c r="AD738" s="18"/>
      <c r="AE738" s="18"/>
    </row>
    <row r="739">
      <c r="C739" s="69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  <c r="AB739" s="18"/>
      <c r="AC739" s="18"/>
      <c r="AD739" s="18"/>
      <c r="AE739" s="18"/>
    </row>
    <row r="740">
      <c r="C740" s="69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  <c r="AB740" s="18"/>
      <c r="AC740" s="18"/>
      <c r="AD740" s="18"/>
      <c r="AE740" s="18"/>
    </row>
    <row r="741">
      <c r="C741" s="69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  <c r="AB741" s="18"/>
      <c r="AC741" s="18"/>
      <c r="AD741" s="18"/>
      <c r="AE741" s="18"/>
    </row>
    <row r="742">
      <c r="C742" s="69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  <c r="AB742" s="18"/>
      <c r="AC742" s="18"/>
      <c r="AD742" s="18"/>
      <c r="AE742" s="18"/>
    </row>
    <row r="743">
      <c r="C743" s="69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  <c r="AB743" s="18"/>
      <c r="AC743" s="18"/>
      <c r="AD743" s="18"/>
      <c r="AE743" s="18"/>
    </row>
    <row r="744">
      <c r="C744" s="69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  <c r="AB744" s="18"/>
      <c r="AC744" s="18"/>
      <c r="AD744" s="18"/>
      <c r="AE744" s="18"/>
    </row>
    <row r="745">
      <c r="C745" s="69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  <c r="AB745" s="18"/>
      <c r="AC745" s="18"/>
      <c r="AD745" s="18"/>
      <c r="AE745" s="18"/>
    </row>
    <row r="746">
      <c r="C746" s="69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  <c r="AB746" s="18"/>
      <c r="AC746" s="18"/>
      <c r="AD746" s="18"/>
      <c r="AE746" s="18"/>
    </row>
    <row r="747">
      <c r="C747" s="69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  <c r="AB747" s="18"/>
      <c r="AC747" s="18"/>
      <c r="AD747" s="18"/>
      <c r="AE747" s="18"/>
    </row>
    <row r="748">
      <c r="C748" s="69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  <c r="AB748" s="18"/>
      <c r="AC748" s="18"/>
      <c r="AD748" s="18"/>
      <c r="AE748" s="18"/>
    </row>
    <row r="749">
      <c r="C749" s="69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  <c r="AB749" s="18"/>
      <c r="AC749" s="18"/>
      <c r="AD749" s="18"/>
      <c r="AE749" s="18"/>
    </row>
    <row r="750">
      <c r="C750" s="69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  <c r="AB750" s="18"/>
      <c r="AC750" s="18"/>
      <c r="AD750" s="18"/>
      <c r="AE750" s="18"/>
    </row>
    <row r="751">
      <c r="C751" s="69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  <c r="AB751" s="18"/>
      <c r="AC751" s="18"/>
      <c r="AD751" s="18"/>
      <c r="AE751" s="18"/>
    </row>
    <row r="752">
      <c r="C752" s="69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  <c r="AB752" s="18"/>
      <c r="AC752" s="18"/>
      <c r="AD752" s="18"/>
      <c r="AE752" s="18"/>
    </row>
    <row r="753">
      <c r="C753" s="69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  <c r="AB753" s="18"/>
      <c r="AC753" s="18"/>
      <c r="AD753" s="18"/>
      <c r="AE753" s="18"/>
    </row>
    <row r="754">
      <c r="C754" s="69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  <c r="AB754" s="18"/>
      <c r="AC754" s="18"/>
      <c r="AD754" s="18"/>
      <c r="AE754" s="18"/>
    </row>
    <row r="755">
      <c r="C755" s="69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  <c r="AB755" s="18"/>
      <c r="AC755" s="18"/>
      <c r="AD755" s="18"/>
      <c r="AE755" s="18"/>
    </row>
    <row r="756">
      <c r="C756" s="69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  <c r="AB756" s="18"/>
      <c r="AC756" s="18"/>
      <c r="AD756" s="18"/>
      <c r="AE756" s="18"/>
    </row>
    <row r="757">
      <c r="C757" s="69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  <c r="AB757" s="18"/>
      <c r="AC757" s="18"/>
      <c r="AD757" s="18"/>
      <c r="AE757" s="18"/>
    </row>
    <row r="758">
      <c r="C758" s="69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  <c r="AB758" s="18"/>
      <c r="AC758" s="18"/>
      <c r="AD758" s="18"/>
      <c r="AE758" s="18"/>
    </row>
    <row r="759">
      <c r="C759" s="69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  <c r="AB759" s="18"/>
      <c r="AC759" s="18"/>
      <c r="AD759" s="18"/>
      <c r="AE759" s="18"/>
    </row>
    <row r="760">
      <c r="C760" s="69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  <c r="AB760" s="18"/>
      <c r="AC760" s="18"/>
      <c r="AD760" s="18"/>
      <c r="AE760" s="18"/>
    </row>
    <row r="761">
      <c r="C761" s="69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  <c r="AB761" s="18"/>
      <c r="AC761" s="18"/>
      <c r="AD761" s="18"/>
      <c r="AE761" s="18"/>
    </row>
    <row r="762">
      <c r="C762" s="69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  <c r="AB762" s="18"/>
      <c r="AC762" s="18"/>
      <c r="AD762" s="18"/>
      <c r="AE762" s="18"/>
    </row>
    <row r="763">
      <c r="C763" s="69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  <c r="AB763" s="18"/>
      <c r="AC763" s="18"/>
      <c r="AD763" s="18"/>
      <c r="AE763" s="18"/>
    </row>
    <row r="764">
      <c r="C764" s="69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  <c r="AB764" s="18"/>
      <c r="AC764" s="18"/>
      <c r="AD764" s="18"/>
      <c r="AE764" s="18"/>
    </row>
    <row r="765">
      <c r="C765" s="69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  <c r="AB765" s="18"/>
      <c r="AC765" s="18"/>
      <c r="AD765" s="18"/>
      <c r="AE765" s="18"/>
    </row>
    <row r="766">
      <c r="C766" s="69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  <c r="AB766" s="18"/>
      <c r="AC766" s="18"/>
      <c r="AD766" s="18"/>
      <c r="AE766" s="18"/>
    </row>
    <row r="767">
      <c r="C767" s="69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  <c r="AB767" s="18"/>
      <c r="AC767" s="18"/>
      <c r="AD767" s="18"/>
      <c r="AE767" s="18"/>
    </row>
    <row r="768">
      <c r="C768" s="69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  <c r="AB768" s="18"/>
      <c r="AC768" s="18"/>
      <c r="AD768" s="18"/>
      <c r="AE768" s="18"/>
    </row>
    <row r="769">
      <c r="C769" s="69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  <c r="AB769" s="18"/>
      <c r="AC769" s="18"/>
      <c r="AD769" s="18"/>
      <c r="AE769" s="18"/>
    </row>
    <row r="770">
      <c r="C770" s="69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  <c r="AB770" s="18"/>
      <c r="AC770" s="18"/>
      <c r="AD770" s="18"/>
      <c r="AE770" s="18"/>
    </row>
    <row r="771">
      <c r="C771" s="69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  <c r="AB771" s="18"/>
      <c r="AC771" s="18"/>
      <c r="AD771" s="18"/>
      <c r="AE771" s="18"/>
    </row>
    <row r="772">
      <c r="C772" s="69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  <c r="AB772" s="18"/>
      <c r="AC772" s="18"/>
      <c r="AD772" s="18"/>
      <c r="AE772" s="18"/>
    </row>
    <row r="773">
      <c r="C773" s="69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  <c r="AB773" s="18"/>
      <c r="AC773" s="18"/>
      <c r="AD773" s="18"/>
      <c r="AE773" s="18"/>
    </row>
    <row r="774">
      <c r="C774" s="69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  <c r="AB774" s="18"/>
      <c r="AC774" s="18"/>
      <c r="AD774" s="18"/>
      <c r="AE774" s="18"/>
    </row>
    <row r="775">
      <c r="C775" s="69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  <c r="AB775" s="18"/>
      <c r="AC775" s="18"/>
      <c r="AD775" s="18"/>
      <c r="AE775" s="18"/>
    </row>
    <row r="776">
      <c r="C776" s="69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  <c r="AB776" s="18"/>
      <c r="AC776" s="18"/>
      <c r="AD776" s="18"/>
      <c r="AE776" s="18"/>
    </row>
    <row r="777">
      <c r="C777" s="69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  <c r="AB777" s="18"/>
      <c r="AC777" s="18"/>
      <c r="AD777" s="18"/>
      <c r="AE777" s="18"/>
    </row>
    <row r="778">
      <c r="C778" s="69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  <c r="AB778" s="18"/>
      <c r="AC778" s="18"/>
      <c r="AD778" s="18"/>
      <c r="AE778" s="18"/>
    </row>
    <row r="779">
      <c r="C779" s="69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  <c r="AB779" s="18"/>
      <c r="AC779" s="18"/>
      <c r="AD779" s="18"/>
      <c r="AE779" s="18"/>
    </row>
    <row r="780">
      <c r="C780" s="69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  <c r="AB780" s="18"/>
      <c r="AC780" s="18"/>
      <c r="AD780" s="18"/>
      <c r="AE780" s="18"/>
    </row>
    <row r="781">
      <c r="C781" s="69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  <c r="AB781" s="18"/>
      <c r="AC781" s="18"/>
      <c r="AD781" s="18"/>
      <c r="AE781" s="18"/>
    </row>
    <row r="782">
      <c r="C782" s="69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  <c r="AB782" s="18"/>
      <c r="AC782" s="18"/>
      <c r="AD782" s="18"/>
      <c r="AE782" s="18"/>
    </row>
    <row r="783">
      <c r="C783" s="69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  <c r="AB783" s="18"/>
      <c r="AC783" s="18"/>
      <c r="AD783" s="18"/>
      <c r="AE783" s="18"/>
    </row>
    <row r="784">
      <c r="C784" s="69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  <c r="AB784" s="18"/>
      <c r="AC784" s="18"/>
      <c r="AD784" s="18"/>
      <c r="AE784" s="18"/>
    </row>
    <row r="785">
      <c r="C785" s="69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  <c r="AB785" s="18"/>
      <c r="AC785" s="18"/>
      <c r="AD785" s="18"/>
      <c r="AE785" s="18"/>
    </row>
    <row r="786">
      <c r="C786" s="69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  <c r="AB786" s="18"/>
      <c r="AC786" s="18"/>
      <c r="AD786" s="18"/>
      <c r="AE786" s="18"/>
    </row>
    <row r="787">
      <c r="C787" s="69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  <c r="AB787" s="18"/>
      <c r="AC787" s="18"/>
      <c r="AD787" s="18"/>
      <c r="AE787" s="18"/>
    </row>
    <row r="788">
      <c r="C788" s="69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  <c r="AB788" s="18"/>
      <c r="AC788" s="18"/>
      <c r="AD788" s="18"/>
      <c r="AE788" s="18"/>
    </row>
    <row r="789">
      <c r="C789" s="69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  <c r="AB789" s="18"/>
      <c r="AC789" s="18"/>
      <c r="AD789" s="18"/>
      <c r="AE789" s="18"/>
    </row>
    <row r="790">
      <c r="C790" s="69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  <c r="AB790" s="18"/>
      <c r="AC790" s="18"/>
      <c r="AD790" s="18"/>
      <c r="AE790" s="18"/>
    </row>
    <row r="791">
      <c r="C791" s="69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  <c r="AB791" s="18"/>
      <c r="AC791" s="18"/>
      <c r="AD791" s="18"/>
      <c r="AE791" s="18"/>
    </row>
    <row r="792">
      <c r="C792" s="69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  <c r="AB792" s="18"/>
      <c r="AC792" s="18"/>
      <c r="AD792" s="18"/>
      <c r="AE792" s="18"/>
    </row>
    <row r="793">
      <c r="C793" s="69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  <c r="AB793" s="18"/>
      <c r="AC793" s="18"/>
      <c r="AD793" s="18"/>
      <c r="AE793" s="18"/>
    </row>
    <row r="794">
      <c r="C794" s="69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  <c r="AB794" s="18"/>
      <c r="AC794" s="18"/>
      <c r="AD794" s="18"/>
      <c r="AE794" s="18"/>
    </row>
    <row r="795">
      <c r="C795" s="69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  <c r="AB795" s="18"/>
      <c r="AC795" s="18"/>
      <c r="AD795" s="18"/>
      <c r="AE795" s="18"/>
    </row>
    <row r="796">
      <c r="C796" s="69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  <c r="AB796" s="18"/>
      <c r="AC796" s="18"/>
      <c r="AD796" s="18"/>
      <c r="AE796" s="18"/>
    </row>
    <row r="797">
      <c r="C797" s="69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  <c r="AB797" s="18"/>
      <c r="AC797" s="18"/>
      <c r="AD797" s="18"/>
      <c r="AE797" s="18"/>
    </row>
    <row r="798">
      <c r="C798" s="69"/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  <c r="AB798" s="18"/>
      <c r="AC798" s="18"/>
      <c r="AD798" s="18"/>
      <c r="AE798" s="18"/>
    </row>
    <row r="799">
      <c r="C799" s="69"/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  <c r="AB799" s="18"/>
      <c r="AC799" s="18"/>
      <c r="AD799" s="18"/>
      <c r="AE799" s="18"/>
    </row>
    <row r="800">
      <c r="C800" s="69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  <c r="AB800" s="18"/>
      <c r="AC800" s="18"/>
      <c r="AD800" s="18"/>
      <c r="AE800" s="18"/>
    </row>
    <row r="801">
      <c r="C801" s="69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  <c r="AB801" s="18"/>
      <c r="AC801" s="18"/>
      <c r="AD801" s="18"/>
      <c r="AE801" s="18"/>
    </row>
    <row r="802">
      <c r="C802" s="69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  <c r="AB802" s="18"/>
      <c r="AC802" s="18"/>
      <c r="AD802" s="18"/>
      <c r="AE802" s="18"/>
    </row>
    <row r="803">
      <c r="C803" s="69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  <c r="AB803" s="18"/>
      <c r="AC803" s="18"/>
      <c r="AD803" s="18"/>
      <c r="AE803" s="18"/>
    </row>
    <row r="804">
      <c r="C804" s="69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  <c r="AB804" s="18"/>
      <c r="AC804" s="18"/>
      <c r="AD804" s="18"/>
      <c r="AE804" s="18"/>
    </row>
    <row r="805">
      <c r="C805" s="69"/>
      <c r="Q805" s="18"/>
      <c r="R805" s="18"/>
      <c r="S805" s="18"/>
      <c r="T805" s="18"/>
      <c r="U805" s="18"/>
      <c r="V805" s="18"/>
      <c r="W805" s="18"/>
      <c r="X805" s="18"/>
      <c r="Y805" s="18"/>
      <c r="Z805" s="18"/>
      <c r="AA805" s="18"/>
      <c r="AB805" s="18"/>
      <c r="AC805" s="18"/>
      <c r="AD805" s="18"/>
      <c r="AE805" s="18"/>
    </row>
    <row r="806">
      <c r="C806" s="69"/>
      <c r="Q806" s="18"/>
      <c r="R806" s="18"/>
      <c r="S806" s="18"/>
      <c r="T806" s="18"/>
      <c r="U806" s="18"/>
      <c r="V806" s="18"/>
      <c r="W806" s="18"/>
      <c r="X806" s="18"/>
      <c r="Y806" s="18"/>
      <c r="Z806" s="18"/>
      <c r="AA806" s="18"/>
      <c r="AB806" s="18"/>
      <c r="AC806" s="18"/>
      <c r="AD806" s="18"/>
      <c r="AE806" s="18"/>
    </row>
    <row r="807">
      <c r="C807" s="69"/>
      <c r="Q807" s="18"/>
      <c r="R807" s="18"/>
      <c r="S807" s="18"/>
      <c r="T807" s="18"/>
      <c r="U807" s="18"/>
      <c r="V807" s="18"/>
      <c r="W807" s="18"/>
      <c r="X807" s="18"/>
      <c r="Y807" s="18"/>
      <c r="Z807" s="18"/>
      <c r="AA807" s="18"/>
      <c r="AB807" s="18"/>
      <c r="AC807" s="18"/>
      <c r="AD807" s="18"/>
      <c r="AE807" s="18"/>
    </row>
    <row r="808">
      <c r="C808" s="69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  <c r="AB808" s="18"/>
      <c r="AC808" s="18"/>
      <c r="AD808" s="18"/>
      <c r="AE808" s="18"/>
    </row>
    <row r="809">
      <c r="C809" s="69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  <c r="AB809" s="18"/>
      <c r="AC809" s="18"/>
      <c r="AD809" s="18"/>
      <c r="AE809" s="18"/>
    </row>
    <row r="810">
      <c r="C810" s="69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  <c r="AB810" s="18"/>
      <c r="AC810" s="18"/>
      <c r="AD810" s="18"/>
      <c r="AE810" s="18"/>
    </row>
    <row r="811">
      <c r="C811" s="69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  <c r="AB811" s="18"/>
      <c r="AC811" s="18"/>
      <c r="AD811" s="18"/>
      <c r="AE811" s="18"/>
    </row>
    <row r="812">
      <c r="C812" s="69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  <c r="AB812" s="18"/>
      <c r="AC812" s="18"/>
      <c r="AD812" s="18"/>
      <c r="AE812" s="18"/>
    </row>
    <row r="813">
      <c r="C813" s="69"/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  <c r="AB813" s="18"/>
      <c r="AC813" s="18"/>
      <c r="AD813" s="18"/>
      <c r="AE813" s="18"/>
    </row>
    <row r="814">
      <c r="C814" s="69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  <c r="AB814" s="18"/>
      <c r="AC814" s="18"/>
      <c r="AD814" s="18"/>
      <c r="AE814" s="18"/>
    </row>
    <row r="815">
      <c r="C815" s="69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  <c r="AB815" s="18"/>
      <c r="AC815" s="18"/>
      <c r="AD815" s="18"/>
      <c r="AE815" s="18"/>
    </row>
    <row r="816">
      <c r="C816" s="69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  <c r="AB816" s="18"/>
      <c r="AC816" s="18"/>
      <c r="AD816" s="18"/>
      <c r="AE816" s="18"/>
    </row>
    <row r="817">
      <c r="C817" s="69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  <c r="AB817" s="18"/>
      <c r="AC817" s="18"/>
      <c r="AD817" s="18"/>
      <c r="AE817" s="18"/>
    </row>
    <row r="818">
      <c r="C818" s="69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  <c r="AB818" s="18"/>
      <c r="AC818" s="18"/>
      <c r="AD818" s="18"/>
      <c r="AE818" s="18"/>
    </row>
    <row r="819">
      <c r="C819" s="69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  <c r="AB819" s="18"/>
      <c r="AC819" s="18"/>
      <c r="AD819" s="18"/>
      <c r="AE819" s="18"/>
    </row>
    <row r="820">
      <c r="C820" s="69"/>
      <c r="Q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  <c r="AB820" s="18"/>
      <c r="AC820" s="18"/>
      <c r="AD820" s="18"/>
      <c r="AE820" s="18"/>
    </row>
    <row r="821">
      <c r="C821" s="69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  <c r="AB821" s="18"/>
      <c r="AC821" s="18"/>
      <c r="AD821" s="18"/>
      <c r="AE821" s="18"/>
    </row>
    <row r="822">
      <c r="C822" s="69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  <c r="AB822" s="18"/>
      <c r="AC822" s="18"/>
      <c r="AD822" s="18"/>
      <c r="AE822" s="18"/>
    </row>
    <row r="823">
      <c r="C823" s="69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  <c r="AB823" s="18"/>
      <c r="AC823" s="18"/>
      <c r="AD823" s="18"/>
      <c r="AE823" s="18"/>
    </row>
    <row r="824">
      <c r="C824" s="69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  <c r="AB824" s="18"/>
      <c r="AC824" s="18"/>
      <c r="AD824" s="18"/>
      <c r="AE824" s="18"/>
    </row>
    <row r="825">
      <c r="C825" s="69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  <c r="AB825" s="18"/>
      <c r="AC825" s="18"/>
      <c r="AD825" s="18"/>
      <c r="AE825" s="18"/>
    </row>
    <row r="826">
      <c r="C826" s="69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  <c r="AB826" s="18"/>
      <c r="AC826" s="18"/>
      <c r="AD826" s="18"/>
      <c r="AE826" s="18"/>
    </row>
    <row r="827">
      <c r="C827" s="69"/>
      <c r="Q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  <c r="AB827" s="18"/>
      <c r="AC827" s="18"/>
      <c r="AD827" s="18"/>
      <c r="AE827" s="18"/>
    </row>
    <row r="828">
      <c r="C828" s="69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  <c r="AB828" s="18"/>
      <c r="AC828" s="18"/>
      <c r="AD828" s="18"/>
      <c r="AE828" s="18"/>
    </row>
    <row r="829">
      <c r="C829" s="69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  <c r="AB829" s="18"/>
      <c r="AC829" s="18"/>
      <c r="AD829" s="18"/>
      <c r="AE829" s="18"/>
    </row>
    <row r="830">
      <c r="C830" s="69"/>
      <c r="Q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  <c r="AB830" s="18"/>
      <c r="AC830" s="18"/>
      <c r="AD830" s="18"/>
      <c r="AE830" s="18"/>
    </row>
    <row r="831">
      <c r="C831" s="69"/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  <c r="AB831" s="18"/>
      <c r="AC831" s="18"/>
      <c r="AD831" s="18"/>
      <c r="AE831" s="18"/>
    </row>
    <row r="832">
      <c r="C832" s="69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  <c r="AB832" s="18"/>
      <c r="AC832" s="18"/>
      <c r="AD832" s="18"/>
      <c r="AE832" s="18"/>
    </row>
    <row r="833">
      <c r="C833" s="69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  <c r="AB833" s="18"/>
      <c r="AC833" s="18"/>
      <c r="AD833" s="18"/>
      <c r="AE833" s="18"/>
    </row>
    <row r="834">
      <c r="C834" s="69"/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  <c r="AB834" s="18"/>
      <c r="AC834" s="18"/>
      <c r="AD834" s="18"/>
      <c r="AE834" s="18"/>
    </row>
    <row r="835">
      <c r="C835" s="69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  <c r="AB835" s="18"/>
      <c r="AC835" s="18"/>
      <c r="AD835" s="18"/>
      <c r="AE835" s="18"/>
    </row>
    <row r="836">
      <c r="C836" s="69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  <c r="AB836" s="18"/>
      <c r="AC836" s="18"/>
      <c r="AD836" s="18"/>
      <c r="AE836" s="18"/>
    </row>
    <row r="837">
      <c r="C837" s="69"/>
      <c r="Q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  <c r="AB837" s="18"/>
      <c r="AC837" s="18"/>
      <c r="AD837" s="18"/>
      <c r="AE837" s="18"/>
    </row>
    <row r="838">
      <c r="C838" s="69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  <c r="AB838" s="18"/>
      <c r="AC838" s="18"/>
      <c r="AD838" s="18"/>
      <c r="AE838" s="18"/>
    </row>
    <row r="839">
      <c r="C839" s="69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  <c r="AB839" s="18"/>
      <c r="AC839" s="18"/>
      <c r="AD839" s="18"/>
      <c r="AE839" s="18"/>
    </row>
    <row r="840">
      <c r="C840" s="69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  <c r="AB840" s="18"/>
      <c r="AC840" s="18"/>
      <c r="AD840" s="18"/>
      <c r="AE840" s="18"/>
    </row>
    <row r="841">
      <c r="C841" s="69"/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  <c r="AB841" s="18"/>
      <c r="AC841" s="18"/>
      <c r="AD841" s="18"/>
      <c r="AE841" s="18"/>
    </row>
    <row r="842">
      <c r="C842" s="69"/>
      <c r="Q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  <c r="AB842" s="18"/>
      <c r="AC842" s="18"/>
      <c r="AD842" s="18"/>
      <c r="AE842" s="18"/>
    </row>
    <row r="843">
      <c r="C843" s="69"/>
      <c r="Q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  <c r="AB843" s="18"/>
      <c r="AC843" s="18"/>
      <c r="AD843" s="18"/>
      <c r="AE843" s="18"/>
    </row>
    <row r="844">
      <c r="C844" s="69"/>
      <c r="Q844" s="18"/>
      <c r="R844" s="18"/>
      <c r="S844" s="18"/>
      <c r="T844" s="18"/>
      <c r="U844" s="18"/>
      <c r="V844" s="18"/>
      <c r="W844" s="18"/>
      <c r="X844" s="18"/>
      <c r="Y844" s="18"/>
      <c r="Z844" s="18"/>
      <c r="AA844" s="18"/>
      <c r="AB844" s="18"/>
      <c r="AC844" s="18"/>
      <c r="AD844" s="18"/>
      <c r="AE844" s="18"/>
    </row>
    <row r="845">
      <c r="C845" s="69"/>
      <c r="Q845" s="18"/>
      <c r="R845" s="18"/>
      <c r="S845" s="18"/>
      <c r="T845" s="18"/>
      <c r="U845" s="18"/>
      <c r="V845" s="18"/>
      <c r="W845" s="18"/>
      <c r="X845" s="18"/>
      <c r="Y845" s="18"/>
      <c r="Z845" s="18"/>
      <c r="AA845" s="18"/>
      <c r="AB845" s="18"/>
      <c r="AC845" s="18"/>
      <c r="AD845" s="18"/>
      <c r="AE845" s="18"/>
    </row>
    <row r="846">
      <c r="C846" s="69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  <c r="AB846" s="18"/>
      <c r="AC846" s="18"/>
      <c r="AD846" s="18"/>
      <c r="AE846" s="18"/>
    </row>
    <row r="847">
      <c r="C847" s="69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  <c r="AB847" s="18"/>
      <c r="AC847" s="18"/>
      <c r="AD847" s="18"/>
      <c r="AE847" s="18"/>
    </row>
    <row r="848">
      <c r="C848" s="69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  <c r="AB848" s="18"/>
      <c r="AC848" s="18"/>
      <c r="AD848" s="18"/>
      <c r="AE848" s="18"/>
    </row>
    <row r="849">
      <c r="C849" s="69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  <c r="AB849" s="18"/>
      <c r="AC849" s="18"/>
      <c r="AD849" s="18"/>
      <c r="AE849" s="18"/>
    </row>
    <row r="850">
      <c r="C850" s="69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  <c r="AB850" s="18"/>
      <c r="AC850" s="18"/>
      <c r="AD850" s="18"/>
      <c r="AE850" s="18"/>
    </row>
    <row r="851">
      <c r="C851" s="69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  <c r="AB851" s="18"/>
      <c r="AC851" s="18"/>
      <c r="AD851" s="18"/>
      <c r="AE851" s="18"/>
    </row>
    <row r="852">
      <c r="C852" s="69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  <c r="AB852" s="18"/>
      <c r="AC852" s="18"/>
      <c r="AD852" s="18"/>
      <c r="AE852" s="18"/>
    </row>
    <row r="853">
      <c r="C853" s="69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  <c r="AB853" s="18"/>
      <c r="AC853" s="18"/>
      <c r="AD853" s="18"/>
      <c r="AE853" s="18"/>
    </row>
    <row r="854">
      <c r="C854" s="69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  <c r="AB854" s="18"/>
      <c r="AC854" s="18"/>
      <c r="AD854" s="18"/>
      <c r="AE854" s="18"/>
    </row>
    <row r="855">
      <c r="C855" s="69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  <c r="AB855" s="18"/>
      <c r="AC855" s="18"/>
      <c r="AD855" s="18"/>
      <c r="AE855" s="18"/>
    </row>
    <row r="856">
      <c r="C856" s="69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  <c r="AB856" s="18"/>
      <c r="AC856" s="18"/>
      <c r="AD856" s="18"/>
      <c r="AE856" s="18"/>
    </row>
    <row r="857">
      <c r="C857" s="69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  <c r="AB857" s="18"/>
      <c r="AC857" s="18"/>
      <c r="AD857" s="18"/>
      <c r="AE857" s="18"/>
    </row>
    <row r="858">
      <c r="C858" s="69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  <c r="AB858" s="18"/>
      <c r="AC858" s="18"/>
      <c r="AD858" s="18"/>
      <c r="AE858" s="18"/>
    </row>
    <row r="859">
      <c r="C859" s="69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  <c r="AB859" s="18"/>
      <c r="AC859" s="18"/>
      <c r="AD859" s="18"/>
      <c r="AE859" s="18"/>
    </row>
    <row r="860">
      <c r="C860" s="69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  <c r="AB860" s="18"/>
      <c r="AC860" s="18"/>
      <c r="AD860" s="18"/>
      <c r="AE860" s="18"/>
    </row>
    <row r="861">
      <c r="C861" s="69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  <c r="AB861" s="18"/>
      <c r="AC861" s="18"/>
      <c r="AD861" s="18"/>
      <c r="AE861" s="18"/>
    </row>
    <row r="862">
      <c r="C862" s="69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  <c r="AB862" s="18"/>
      <c r="AC862" s="18"/>
      <c r="AD862" s="18"/>
      <c r="AE862" s="18"/>
    </row>
    <row r="863">
      <c r="C863" s="69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  <c r="AB863" s="18"/>
      <c r="AC863" s="18"/>
      <c r="AD863" s="18"/>
      <c r="AE863" s="18"/>
    </row>
    <row r="864">
      <c r="C864" s="69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  <c r="AB864" s="18"/>
      <c r="AC864" s="18"/>
      <c r="AD864" s="18"/>
      <c r="AE864" s="18"/>
    </row>
    <row r="865">
      <c r="C865" s="69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  <c r="AB865" s="18"/>
      <c r="AC865" s="18"/>
      <c r="AD865" s="18"/>
      <c r="AE865" s="18"/>
    </row>
    <row r="866">
      <c r="C866" s="69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  <c r="AB866" s="18"/>
      <c r="AC866" s="18"/>
      <c r="AD866" s="18"/>
      <c r="AE866" s="18"/>
    </row>
    <row r="867">
      <c r="C867" s="69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  <c r="AB867" s="18"/>
      <c r="AC867" s="18"/>
      <c r="AD867" s="18"/>
      <c r="AE867" s="18"/>
    </row>
    <row r="868">
      <c r="C868" s="69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  <c r="AB868" s="18"/>
      <c r="AC868" s="18"/>
      <c r="AD868" s="18"/>
      <c r="AE868" s="18"/>
    </row>
    <row r="869">
      <c r="C869" s="69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  <c r="AB869" s="18"/>
      <c r="AC869" s="18"/>
      <c r="AD869" s="18"/>
      <c r="AE869" s="18"/>
    </row>
    <row r="870">
      <c r="C870" s="69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  <c r="AB870" s="18"/>
      <c r="AC870" s="18"/>
      <c r="AD870" s="18"/>
      <c r="AE870" s="18"/>
    </row>
    <row r="871">
      <c r="C871" s="69"/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  <c r="AB871" s="18"/>
      <c r="AC871" s="18"/>
      <c r="AD871" s="18"/>
      <c r="AE871" s="18"/>
    </row>
    <row r="872">
      <c r="C872" s="69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  <c r="AB872" s="18"/>
      <c r="AC872" s="18"/>
      <c r="AD872" s="18"/>
      <c r="AE872" s="18"/>
    </row>
    <row r="873">
      <c r="C873" s="69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  <c r="AB873" s="18"/>
      <c r="AC873" s="18"/>
      <c r="AD873" s="18"/>
      <c r="AE873" s="18"/>
    </row>
    <row r="874">
      <c r="C874" s="69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  <c r="AB874" s="18"/>
      <c r="AC874" s="18"/>
      <c r="AD874" s="18"/>
      <c r="AE874" s="18"/>
    </row>
    <row r="875">
      <c r="C875" s="69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  <c r="AB875" s="18"/>
      <c r="AC875" s="18"/>
      <c r="AD875" s="18"/>
      <c r="AE875" s="18"/>
    </row>
    <row r="876">
      <c r="C876" s="69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  <c r="AB876" s="18"/>
      <c r="AC876" s="18"/>
      <c r="AD876" s="18"/>
      <c r="AE876" s="18"/>
    </row>
    <row r="877">
      <c r="C877" s="69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  <c r="AB877" s="18"/>
      <c r="AC877" s="18"/>
      <c r="AD877" s="18"/>
      <c r="AE877" s="18"/>
    </row>
    <row r="878">
      <c r="C878" s="69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  <c r="AB878" s="18"/>
      <c r="AC878" s="18"/>
      <c r="AD878" s="18"/>
      <c r="AE878" s="18"/>
    </row>
    <row r="879">
      <c r="C879" s="69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  <c r="AB879" s="18"/>
      <c r="AC879" s="18"/>
      <c r="AD879" s="18"/>
      <c r="AE879" s="18"/>
    </row>
    <row r="880">
      <c r="C880" s="69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  <c r="AB880" s="18"/>
      <c r="AC880" s="18"/>
      <c r="AD880" s="18"/>
      <c r="AE880" s="18"/>
    </row>
    <row r="881">
      <c r="C881" s="69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  <c r="AB881" s="18"/>
      <c r="AC881" s="18"/>
      <c r="AD881" s="18"/>
      <c r="AE881" s="18"/>
    </row>
    <row r="882">
      <c r="C882" s="69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  <c r="AB882" s="18"/>
      <c r="AC882" s="18"/>
      <c r="AD882" s="18"/>
      <c r="AE882" s="18"/>
    </row>
    <row r="883">
      <c r="C883" s="69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  <c r="AB883" s="18"/>
      <c r="AC883" s="18"/>
      <c r="AD883" s="18"/>
      <c r="AE883" s="18"/>
    </row>
    <row r="884">
      <c r="C884" s="69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  <c r="AB884" s="18"/>
      <c r="AC884" s="18"/>
      <c r="AD884" s="18"/>
      <c r="AE884" s="18"/>
    </row>
    <row r="885">
      <c r="C885" s="69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  <c r="AB885" s="18"/>
      <c r="AC885" s="18"/>
      <c r="AD885" s="18"/>
      <c r="AE885" s="18"/>
    </row>
    <row r="886">
      <c r="C886" s="69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  <c r="AB886" s="18"/>
      <c r="AC886" s="18"/>
      <c r="AD886" s="18"/>
      <c r="AE886" s="18"/>
    </row>
    <row r="887">
      <c r="C887" s="69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  <c r="AB887" s="18"/>
      <c r="AC887" s="18"/>
      <c r="AD887" s="18"/>
      <c r="AE887" s="18"/>
    </row>
    <row r="888">
      <c r="C888" s="69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  <c r="AB888" s="18"/>
      <c r="AC888" s="18"/>
      <c r="AD888" s="18"/>
      <c r="AE888" s="18"/>
    </row>
    <row r="889">
      <c r="C889" s="69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  <c r="AB889" s="18"/>
      <c r="AC889" s="18"/>
      <c r="AD889" s="18"/>
      <c r="AE889" s="18"/>
    </row>
    <row r="890">
      <c r="C890" s="69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  <c r="AB890" s="18"/>
      <c r="AC890" s="18"/>
      <c r="AD890" s="18"/>
      <c r="AE890" s="18"/>
    </row>
    <row r="891">
      <c r="C891" s="69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  <c r="AB891" s="18"/>
      <c r="AC891" s="18"/>
      <c r="AD891" s="18"/>
      <c r="AE891" s="18"/>
    </row>
    <row r="892">
      <c r="C892" s="69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  <c r="AB892" s="18"/>
      <c r="AC892" s="18"/>
      <c r="AD892" s="18"/>
      <c r="AE892" s="18"/>
    </row>
    <row r="893">
      <c r="C893" s="69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  <c r="AB893" s="18"/>
      <c r="AC893" s="18"/>
      <c r="AD893" s="18"/>
      <c r="AE893" s="18"/>
    </row>
    <row r="894">
      <c r="C894" s="69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  <c r="AB894" s="18"/>
      <c r="AC894" s="18"/>
      <c r="AD894" s="18"/>
      <c r="AE894" s="18"/>
    </row>
    <row r="895">
      <c r="C895" s="69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  <c r="AB895" s="18"/>
      <c r="AC895" s="18"/>
      <c r="AD895" s="18"/>
      <c r="AE895" s="18"/>
    </row>
    <row r="896">
      <c r="C896" s="69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  <c r="AB896" s="18"/>
      <c r="AC896" s="18"/>
      <c r="AD896" s="18"/>
      <c r="AE896" s="18"/>
    </row>
    <row r="897">
      <c r="C897" s="69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  <c r="AB897" s="18"/>
      <c r="AC897" s="18"/>
      <c r="AD897" s="18"/>
      <c r="AE897" s="18"/>
    </row>
    <row r="898">
      <c r="C898" s="69"/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  <c r="AB898" s="18"/>
      <c r="AC898" s="18"/>
      <c r="AD898" s="18"/>
      <c r="AE898" s="18"/>
    </row>
    <row r="899">
      <c r="C899" s="69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  <c r="AB899" s="18"/>
      <c r="AC899" s="18"/>
      <c r="AD899" s="18"/>
      <c r="AE899" s="18"/>
    </row>
    <row r="900">
      <c r="C900" s="69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  <c r="AB900" s="18"/>
      <c r="AC900" s="18"/>
      <c r="AD900" s="18"/>
      <c r="AE900" s="18"/>
    </row>
    <row r="901">
      <c r="C901" s="69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  <c r="AB901" s="18"/>
      <c r="AC901" s="18"/>
      <c r="AD901" s="18"/>
      <c r="AE901" s="18"/>
    </row>
    <row r="902">
      <c r="C902" s="69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  <c r="AB902" s="18"/>
      <c r="AC902" s="18"/>
      <c r="AD902" s="18"/>
      <c r="AE902" s="18"/>
    </row>
    <row r="903">
      <c r="C903" s="69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  <c r="AB903" s="18"/>
      <c r="AC903" s="18"/>
      <c r="AD903" s="18"/>
      <c r="AE903" s="18"/>
    </row>
    <row r="904">
      <c r="C904" s="69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  <c r="AB904" s="18"/>
      <c r="AC904" s="18"/>
      <c r="AD904" s="18"/>
      <c r="AE904" s="18"/>
    </row>
    <row r="905">
      <c r="C905" s="69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  <c r="AB905" s="18"/>
      <c r="AC905" s="18"/>
      <c r="AD905" s="18"/>
      <c r="AE905" s="18"/>
    </row>
    <row r="906">
      <c r="C906" s="69"/>
      <c r="Q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  <c r="AB906" s="18"/>
      <c r="AC906" s="18"/>
      <c r="AD906" s="18"/>
      <c r="AE906" s="18"/>
    </row>
    <row r="907">
      <c r="C907" s="69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  <c r="AB907" s="18"/>
      <c r="AC907" s="18"/>
      <c r="AD907" s="18"/>
      <c r="AE907" s="18"/>
    </row>
    <row r="908">
      <c r="C908" s="69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  <c r="AB908" s="18"/>
      <c r="AC908" s="18"/>
      <c r="AD908" s="18"/>
      <c r="AE908" s="18"/>
    </row>
    <row r="909">
      <c r="C909" s="69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  <c r="AB909" s="18"/>
      <c r="AC909" s="18"/>
      <c r="AD909" s="18"/>
      <c r="AE909" s="18"/>
    </row>
    <row r="910">
      <c r="C910" s="69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  <c r="AB910" s="18"/>
      <c r="AC910" s="18"/>
      <c r="AD910" s="18"/>
      <c r="AE910" s="18"/>
    </row>
    <row r="911">
      <c r="C911" s="69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  <c r="AB911" s="18"/>
      <c r="AC911" s="18"/>
      <c r="AD911" s="18"/>
      <c r="AE911" s="18"/>
    </row>
    <row r="912">
      <c r="C912" s="69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  <c r="AB912" s="18"/>
      <c r="AC912" s="18"/>
      <c r="AD912" s="18"/>
      <c r="AE912" s="18"/>
    </row>
    <row r="913">
      <c r="C913" s="69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  <c r="AB913" s="18"/>
      <c r="AC913" s="18"/>
      <c r="AD913" s="18"/>
      <c r="AE913" s="18"/>
    </row>
    <row r="914">
      <c r="C914" s="69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  <c r="AB914" s="18"/>
      <c r="AC914" s="18"/>
      <c r="AD914" s="18"/>
      <c r="AE914" s="18"/>
    </row>
    <row r="915">
      <c r="C915" s="69"/>
      <c r="Q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  <c r="AB915" s="18"/>
      <c r="AC915" s="18"/>
      <c r="AD915" s="18"/>
      <c r="AE915" s="18"/>
    </row>
    <row r="916">
      <c r="C916" s="69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  <c r="AB916" s="18"/>
      <c r="AC916" s="18"/>
      <c r="AD916" s="18"/>
      <c r="AE916" s="18"/>
    </row>
    <row r="917">
      <c r="C917" s="69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  <c r="AB917" s="18"/>
      <c r="AC917" s="18"/>
      <c r="AD917" s="18"/>
      <c r="AE917" s="18"/>
    </row>
    <row r="918">
      <c r="C918" s="69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  <c r="AB918" s="18"/>
      <c r="AC918" s="18"/>
      <c r="AD918" s="18"/>
      <c r="AE918" s="18"/>
    </row>
    <row r="919">
      <c r="C919" s="69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  <c r="AB919" s="18"/>
      <c r="AC919" s="18"/>
      <c r="AD919" s="18"/>
      <c r="AE919" s="18"/>
    </row>
    <row r="920">
      <c r="C920" s="69"/>
      <c r="Q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  <c r="AB920" s="18"/>
      <c r="AC920" s="18"/>
      <c r="AD920" s="18"/>
      <c r="AE920" s="18"/>
    </row>
    <row r="921">
      <c r="C921" s="69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  <c r="AB921" s="18"/>
      <c r="AC921" s="18"/>
      <c r="AD921" s="18"/>
      <c r="AE921" s="18"/>
    </row>
    <row r="922">
      <c r="C922" s="69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  <c r="AB922" s="18"/>
      <c r="AC922" s="18"/>
      <c r="AD922" s="18"/>
      <c r="AE922" s="18"/>
    </row>
    <row r="923">
      <c r="C923" s="69"/>
      <c r="Q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  <c r="AB923" s="18"/>
      <c r="AC923" s="18"/>
      <c r="AD923" s="18"/>
      <c r="AE923" s="18"/>
    </row>
    <row r="924">
      <c r="C924" s="69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  <c r="AB924" s="18"/>
      <c r="AC924" s="18"/>
      <c r="AD924" s="18"/>
      <c r="AE924" s="18"/>
    </row>
    <row r="925">
      <c r="C925" s="69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  <c r="AB925" s="18"/>
      <c r="AC925" s="18"/>
      <c r="AD925" s="18"/>
      <c r="AE925" s="18"/>
    </row>
    <row r="926">
      <c r="C926" s="69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  <c r="AB926" s="18"/>
      <c r="AC926" s="18"/>
      <c r="AD926" s="18"/>
      <c r="AE926" s="18"/>
    </row>
    <row r="927">
      <c r="C927" s="69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  <c r="AB927" s="18"/>
      <c r="AC927" s="18"/>
      <c r="AD927" s="18"/>
      <c r="AE927" s="18"/>
    </row>
    <row r="928">
      <c r="C928" s="69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  <c r="AB928" s="18"/>
      <c r="AC928" s="18"/>
      <c r="AD928" s="18"/>
      <c r="AE928" s="18"/>
    </row>
    <row r="929">
      <c r="C929" s="69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  <c r="AB929" s="18"/>
      <c r="AC929" s="18"/>
      <c r="AD929" s="18"/>
      <c r="AE929" s="18"/>
    </row>
    <row r="930">
      <c r="C930" s="69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  <c r="AB930" s="18"/>
      <c r="AC930" s="18"/>
      <c r="AD930" s="18"/>
      <c r="AE930" s="18"/>
    </row>
    <row r="931">
      <c r="C931" s="69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  <c r="AB931" s="18"/>
      <c r="AC931" s="18"/>
      <c r="AD931" s="18"/>
      <c r="AE931" s="18"/>
    </row>
    <row r="932">
      <c r="C932" s="69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  <c r="AB932" s="18"/>
      <c r="AC932" s="18"/>
      <c r="AD932" s="18"/>
      <c r="AE932" s="18"/>
    </row>
    <row r="933">
      <c r="C933" s="69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  <c r="AB933" s="18"/>
      <c r="AC933" s="18"/>
      <c r="AD933" s="18"/>
      <c r="AE933" s="18"/>
    </row>
    <row r="934">
      <c r="C934" s="69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  <c r="AB934" s="18"/>
      <c r="AC934" s="18"/>
      <c r="AD934" s="18"/>
      <c r="AE934" s="18"/>
    </row>
    <row r="935">
      <c r="C935" s="69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  <c r="AB935" s="18"/>
      <c r="AC935" s="18"/>
      <c r="AD935" s="18"/>
      <c r="AE935" s="18"/>
    </row>
    <row r="936">
      <c r="C936" s="69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  <c r="AB936" s="18"/>
      <c r="AC936" s="18"/>
      <c r="AD936" s="18"/>
      <c r="AE936" s="18"/>
    </row>
    <row r="937">
      <c r="C937" s="69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  <c r="AB937" s="18"/>
      <c r="AC937" s="18"/>
      <c r="AD937" s="18"/>
      <c r="AE937" s="18"/>
    </row>
    <row r="938">
      <c r="C938" s="69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  <c r="AB938" s="18"/>
      <c r="AC938" s="18"/>
      <c r="AD938" s="18"/>
      <c r="AE938" s="18"/>
    </row>
    <row r="939">
      <c r="C939" s="69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  <c r="AB939" s="18"/>
      <c r="AC939" s="18"/>
      <c r="AD939" s="18"/>
      <c r="AE939" s="18"/>
    </row>
    <row r="940">
      <c r="C940" s="69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  <c r="AB940" s="18"/>
      <c r="AC940" s="18"/>
      <c r="AD940" s="18"/>
      <c r="AE940" s="18"/>
    </row>
    <row r="941">
      <c r="C941" s="69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  <c r="AB941" s="18"/>
      <c r="AC941" s="18"/>
      <c r="AD941" s="18"/>
      <c r="AE941" s="18"/>
    </row>
    <row r="942">
      <c r="C942" s="69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  <c r="AB942" s="18"/>
      <c r="AC942" s="18"/>
      <c r="AD942" s="18"/>
      <c r="AE942" s="18"/>
    </row>
    <row r="943">
      <c r="C943" s="69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  <c r="AB943" s="18"/>
      <c r="AC943" s="18"/>
      <c r="AD943" s="18"/>
      <c r="AE943" s="18"/>
    </row>
    <row r="944">
      <c r="C944" s="69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  <c r="AB944" s="18"/>
      <c r="AC944" s="18"/>
      <c r="AD944" s="18"/>
      <c r="AE944" s="18"/>
    </row>
    <row r="945">
      <c r="C945" s="69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  <c r="AB945" s="18"/>
      <c r="AC945" s="18"/>
      <c r="AD945" s="18"/>
      <c r="AE945" s="18"/>
    </row>
    <row r="946">
      <c r="C946" s="69"/>
      <c r="Q946" s="18"/>
      <c r="R946" s="18"/>
      <c r="S946" s="18"/>
      <c r="T946" s="18"/>
      <c r="U946" s="18"/>
      <c r="V946" s="18"/>
      <c r="W946" s="18"/>
      <c r="X946" s="18"/>
      <c r="Y946" s="18"/>
      <c r="Z946" s="18"/>
      <c r="AA946" s="18"/>
      <c r="AB946" s="18"/>
      <c r="AC946" s="18"/>
      <c r="AD946" s="18"/>
      <c r="AE946" s="18"/>
    </row>
    <row r="947">
      <c r="C947" s="69"/>
      <c r="Q947" s="18"/>
      <c r="R947" s="18"/>
      <c r="S947" s="18"/>
      <c r="T947" s="18"/>
      <c r="U947" s="18"/>
      <c r="V947" s="18"/>
      <c r="W947" s="18"/>
      <c r="X947" s="18"/>
      <c r="Y947" s="18"/>
      <c r="Z947" s="18"/>
      <c r="AA947" s="18"/>
      <c r="AB947" s="18"/>
      <c r="AC947" s="18"/>
      <c r="AD947" s="18"/>
      <c r="AE947" s="18"/>
    </row>
    <row r="948">
      <c r="C948" s="69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  <c r="AB948" s="18"/>
      <c r="AC948" s="18"/>
      <c r="AD948" s="18"/>
      <c r="AE948" s="18"/>
    </row>
    <row r="949">
      <c r="C949" s="69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  <c r="AB949" s="18"/>
      <c r="AC949" s="18"/>
      <c r="AD949" s="18"/>
      <c r="AE949" s="18"/>
    </row>
    <row r="950">
      <c r="C950" s="69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  <c r="AB950" s="18"/>
      <c r="AC950" s="18"/>
      <c r="AD950" s="18"/>
      <c r="AE950" s="18"/>
    </row>
    <row r="951">
      <c r="C951" s="69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  <c r="AB951" s="18"/>
      <c r="AC951" s="18"/>
      <c r="AD951" s="18"/>
      <c r="AE951" s="18"/>
    </row>
    <row r="952">
      <c r="C952" s="69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  <c r="AB952" s="18"/>
      <c r="AC952" s="18"/>
      <c r="AD952" s="18"/>
      <c r="AE952" s="18"/>
    </row>
    <row r="953">
      <c r="C953" s="69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  <c r="AB953" s="18"/>
      <c r="AC953" s="18"/>
      <c r="AD953" s="18"/>
      <c r="AE953" s="18"/>
    </row>
    <row r="954">
      <c r="C954" s="69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  <c r="AB954" s="18"/>
      <c r="AC954" s="18"/>
      <c r="AD954" s="18"/>
      <c r="AE954" s="18"/>
    </row>
    <row r="955">
      <c r="C955" s="69"/>
      <c r="Q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  <c r="AB955" s="18"/>
      <c r="AC955" s="18"/>
      <c r="AD955" s="18"/>
      <c r="AE955" s="18"/>
    </row>
    <row r="956">
      <c r="C956" s="69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  <c r="AB956" s="18"/>
      <c r="AC956" s="18"/>
      <c r="AD956" s="18"/>
      <c r="AE956" s="18"/>
    </row>
    <row r="957">
      <c r="C957" s="69"/>
      <c r="Q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  <c r="AB957" s="18"/>
      <c r="AC957" s="18"/>
      <c r="AD957" s="18"/>
      <c r="AE957" s="18"/>
    </row>
    <row r="958">
      <c r="C958" s="69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  <c r="AB958" s="18"/>
      <c r="AC958" s="18"/>
      <c r="AD958" s="18"/>
      <c r="AE958" s="18"/>
    </row>
    <row r="959">
      <c r="C959" s="69"/>
      <c r="Q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  <c r="AB959" s="18"/>
      <c r="AC959" s="18"/>
      <c r="AD959" s="18"/>
      <c r="AE959" s="18"/>
    </row>
    <row r="960">
      <c r="C960" s="69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  <c r="AB960" s="18"/>
      <c r="AC960" s="18"/>
      <c r="AD960" s="18"/>
      <c r="AE960" s="18"/>
    </row>
    <row r="961">
      <c r="C961" s="69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  <c r="AB961" s="18"/>
      <c r="AC961" s="18"/>
      <c r="AD961" s="18"/>
      <c r="AE961" s="18"/>
    </row>
    <row r="962">
      <c r="C962" s="69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  <c r="AB962" s="18"/>
      <c r="AC962" s="18"/>
      <c r="AD962" s="18"/>
      <c r="AE962" s="18"/>
    </row>
    <row r="963">
      <c r="C963" s="69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  <c r="AB963" s="18"/>
      <c r="AC963" s="18"/>
      <c r="AD963" s="18"/>
      <c r="AE963" s="18"/>
    </row>
    <row r="964">
      <c r="C964" s="69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  <c r="AB964" s="18"/>
      <c r="AC964" s="18"/>
      <c r="AD964" s="18"/>
      <c r="AE964" s="18"/>
    </row>
    <row r="965">
      <c r="C965" s="69"/>
      <c r="Q965" s="18"/>
      <c r="R965" s="18"/>
      <c r="S965" s="18"/>
      <c r="T965" s="18"/>
      <c r="U965" s="18"/>
      <c r="V965" s="18"/>
      <c r="W965" s="18"/>
      <c r="X965" s="18"/>
      <c r="Y965" s="18"/>
      <c r="Z965" s="18"/>
      <c r="AA965" s="18"/>
      <c r="AB965" s="18"/>
      <c r="AC965" s="18"/>
      <c r="AD965" s="18"/>
      <c r="AE965" s="18"/>
    </row>
    <row r="966">
      <c r="C966" s="69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  <c r="AB966" s="18"/>
      <c r="AC966" s="18"/>
      <c r="AD966" s="18"/>
      <c r="AE966" s="18"/>
    </row>
    <row r="967">
      <c r="C967" s="69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  <c r="AB967" s="18"/>
      <c r="AC967" s="18"/>
      <c r="AD967" s="18"/>
      <c r="AE967" s="18"/>
    </row>
    <row r="968">
      <c r="C968" s="69"/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  <c r="AB968" s="18"/>
      <c r="AC968" s="18"/>
      <c r="AD968" s="18"/>
      <c r="AE968" s="18"/>
    </row>
    <row r="969">
      <c r="C969" s="69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  <c r="AB969" s="18"/>
      <c r="AC969" s="18"/>
      <c r="AD969" s="18"/>
      <c r="AE969" s="18"/>
    </row>
    <row r="970">
      <c r="C970" s="69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  <c r="AB970" s="18"/>
      <c r="AC970" s="18"/>
      <c r="AD970" s="18"/>
      <c r="AE970" s="18"/>
    </row>
    <row r="971">
      <c r="C971" s="69"/>
      <c r="Q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  <c r="AB971" s="18"/>
      <c r="AC971" s="18"/>
      <c r="AD971" s="18"/>
      <c r="AE971" s="18"/>
    </row>
    <row r="972">
      <c r="C972" s="69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  <c r="AB972" s="18"/>
      <c r="AC972" s="18"/>
      <c r="AD972" s="18"/>
      <c r="AE972" s="18"/>
    </row>
    <row r="973">
      <c r="C973" s="69"/>
    </row>
    <row r="974">
      <c r="C974" s="69"/>
    </row>
    <row r="975">
      <c r="C975" s="69"/>
    </row>
    <row r="976">
      <c r="C976" s="69"/>
    </row>
    <row r="977">
      <c r="C977" s="69"/>
    </row>
    <row r="978">
      <c r="C978" s="69"/>
    </row>
    <row r="979">
      <c r="C979" s="69"/>
    </row>
    <row r="980">
      <c r="C980" s="69"/>
    </row>
    <row r="981">
      <c r="C981" s="69"/>
    </row>
    <row r="982">
      <c r="C982" s="69"/>
    </row>
    <row r="983">
      <c r="C983" s="69"/>
    </row>
    <row r="984">
      <c r="C984" s="69"/>
    </row>
    <row r="985">
      <c r="C985" s="69"/>
    </row>
    <row r="986">
      <c r="C986" s="69"/>
    </row>
    <row r="987">
      <c r="C987" s="69"/>
    </row>
  </sheetData>
  <mergeCells count="10">
    <mergeCell ref="Q4:R4"/>
    <mergeCell ref="S4:AC4"/>
    <mergeCell ref="D3:R3"/>
    <mergeCell ref="S3:AC3"/>
    <mergeCell ref="AF3:AF5"/>
    <mergeCell ref="D4:F4"/>
    <mergeCell ref="G4:H4"/>
    <mergeCell ref="I4:M4"/>
    <mergeCell ref="N4:P4"/>
    <mergeCell ref="AD4:AE4"/>
  </mergeCells>
  <conditionalFormatting sqref="AF6:AF24">
    <cfRule type="cellIs" dxfId="0" priority="1" operator="greaterThanOrEqual">
      <formula>22</formula>
    </cfRule>
  </conditionalFormatting>
  <conditionalFormatting sqref="AF6:AF24">
    <cfRule type="cellIs" dxfId="2" priority="2" operator="lessThan">
      <formula>22</formula>
    </cfRule>
  </conditionalFormatting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4"/>
  <legacyDrawing r:id="rId5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3.0" ySplit="5.0" topLeftCell="D6" activePane="bottomRight" state="frozen"/>
      <selection activeCell="D1" sqref="D1" pane="topRight"/>
      <selection activeCell="A6" sqref="A6" pane="bottomLeft"/>
      <selection activeCell="D6" sqref="D6" pane="bottomRight"/>
    </sheetView>
  </sheetViews>
  <sheetFormatPr customHeight="1" defaultColWidth="12.63" defaultRowHeight="15.75"/>
  <cols>
    <col customWidth="1" min="2" max="2" width="21.63"/>
    <col customWidth="1" min="9" max="9" width="17.75"/>
    <col customWidth="1" min="13" max="13" width="18.0"/>
    <col customWidth="1" min="26" max="26" width="13.88"/>
    <col customWidth="1" min="28" max="28" width="15.25"/>
    <col customWidth="1" min="30" max="30" width="13.38"/>
    <col customWidth="1" min="33" max="33" width="16.13"/>
    <col customWidth="1" min="34" max="34" width="18.25"/>
    <col customWidth="1" min="40" max="40" width="17.13"/>
    <col customWidth="1" min="41" max="41" width="18.63"/>
  </cols>
  <sheetData>
    <row r="1">
      <c r="A1" s="13" t="s">
        <v>34</v>
      </c>
      <c r="B1" s="14" t="s">
        <v>37</v>
      </c>
      <c r="C1" s="14"/>
      <c r="E1" s="16" t="s">
        <v>39</v>
      </c>
      <c r="F1" s="17"/>
      <c r="G1" s="17"/>
      <c r="H1" s="17"/>
      <c r="I1" s="17"/>
      <c r="J1" s="17"/>
      <c r="K1" s="17"/>
      <c r="L1" s="17">
        <v>718.0</v>
      </c>
      <c r="U1" s="1"/>
      <c r="V1" s="1"/>
      <c r="W1" s="1"/>
      <c r="X1" s="1"/>
      <c r="Y1" s="1"/>
      <c r="Z1" s="1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</row>
    <row r="2">
      <c r="A2" s="3">
        <f>countif(C6:C998,"=3и2а") + countif(C6:C998,"=3и1б")</f>
        <v>14</v>
      </c>
      <c r="B2" s="3">
        <f>countif(C5:C998,"=3и1а") + countif(C5:C998,"=3и2б")</f>
        <v>10</v>
      </c>
      <c r="C2" s="11"/>
      <c r="D2" s="3"/>
      <c r="E2" s="3"/>
      <c r="F2" s="3"/>
      <c r="G2" s="3"/>
      <c r="H2" s="3"/>
      <c r="I2" s="3"/>
      <c r="J2" s="3"/>
      <c r="K2" s="3"/>
      <c r="L2" s="3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</row>
    <row r="3"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</row>
    <row r="4">
      <c r="A4" s="3"/>
      <c r="B4" s="3"/>
      <c r="C4" s="3"/>
      <c r="D4" s="37" t="s">
        <v>315</v>
      </c>
      <c r="M4" s="36"/>
      <c r="N4" s="1" t="s">
        <v>316</v>
      </c>
      <c r="U4" s="36"/>
      <c r="V4" s="37" t="s">
        <v>317</v>
      </c>
      <c r="AB4" s="36"/>
      <c r="AC4" s="37" t="s">
        <v>54</v>
      </c>
      <c r="AD4" s="36"/>
      <c r="AE4" s="37" t="s">
        <v>318</v>
      </c>
      <c r="AF4" s="36"/>
      <c r="AG4" s="37" t="s">
        <v>55</v>
      </c>
      <c r="AI4" s="36"/>
      <c r="AJ4" s="37" t="s">
        <v>48</v>
      </c>
      <c r="AK4" s="37"/>
      <c r="AL4" s="37"/>
      <c r="AM4" s="37"/>
      <c r="AN4" s="37"/>
      <c r="AO4" s="37"/>
      <c r="AP4" s="37"/>
    </row>
    <row r="5">
      <c r="A5" s="3" t="s">
        <v>5</v>
      </c>
      <c r="B5" s="3" t="s">
        <v>6</v>
      </c>
      <c r="C5" s="3" t="s">
        <v>59</v>
      </c>
      <c r="D5" s="29" t="s">
        <v>266</v>
      </c>
      <c r="E5" s="29" t="s">
        <v>319</v>
      </c>
      <c r="F5" s="29" t="s">
        <v>320</v>
      </c>
      <c r="G5" s="29" t="s">
        <v>321</v>
      </c>
      <c r="H5" s="29" t="s">
        <v>322</v>
      </c>
      <c r="I5" s="29" t="s">
        <v>323</v>
      </c>
      <c r="J5" s="29" t="s">
        <v>324</v>
      </c>
      <c r="K5" s="29" t="s">
        <v>325</v>
      </c>
      <c r="L5" s="29" t="s">
        <v>326</v>
      </c>
      <c r="M5" s="83" t="s">
        <v>327</v>
      </c>
      <c r="N5" s="29" t="s">
        <v>319</v>
      </c>
      <c r="O5" s="29" t="s">
        <v>272</v>
      </c>
      <c r="P5" s="29" t="s">
        <v>328</v>
      </c>
      <c r="Q5" s="29" t="s">
        <v>329</v>
      </c>
      <c r="R5" s="84" t="s">
        <v>330</v>
      </c>
      <c r="S5" s="84" t="s">
        <v>331</v>
      </c>
      <c r="T5" s="84" t="s">
        <v>332</v>
      </c>
      <c r="U5" s="83" t="s">
        <v>333</v>
      </c>
      <c r="V5" s="29" t="s">
        <v>271</v>
      </c>
      <c r="W5" s="29" t="s">
        <v>279</v>
      </c>
      <c r="X5" s="29" t="s">
        <v>334</v>
      </c>
      <c r="Y5" s="29" t="s">
        <v>335</v>
      </c>
      <c r="Z5" s="29" t="s">
        <v>336</v>
      </c>
      <c r="AA5" s="84" t="s">
        <v>337</v>
      </c>
      <c r="AB5" s="85" t="s">
        <v>338</v>
      </c>
      <c r="AC5" s="29" t="s">
        <v>285</v>
      </c>
      <c r="AD5" s="83" t="s">
        <v>339</v>
      </c>
      <c r="AE5" s="29" t="s">
        <v>285</v>
      </c>
      <c r="AF5" s="83" t="s">
        <v>339</v>
      </c>
      <c r="AG5" s="29" t="s">
        <v>80</v>
      </c>
      <c r="AH5" s="29" t="s">
        <v>82</v>
      </c>
      <c r="AI5" s="83" t="s">
        <v>119</v>
      </c>
      <c r="AJ5" s="30"/>
      <c r="AK5" s="1"/>
      <c r="AL5" s="1"/>
      <c r="AM5" s="1"/>
      <c r="AN5" s="1"/>
      <c r="AO5" s="1"/>
      <c r="AP5" s="37"/>
    </row>
    <row r="6">
      <c r="A6" s="64" t="s">
        <v>164</v>
      </c>
      <c r="B6" s="7" t="str">
        <f t="array" ref="B6">INDEX('Svi studenti'!$C$2:$C998,MATCH(A6, 'Svi studenti'!$B$2:$B998, 0))</f>
        <v>Танев, Игор</v>
      </c>
      <c r="C6" s="53" t="str">
        <f t="array" ref="C6">iferror(iNDEX('Svi studenti'!$G$2:$G998,MATCH(A6, 'Svi studenti'!$B$2:$B998, 0)),"---")</f>
        <v>3и1а</v>
      </c>
      <c r="D6" s="1">
        <v>2.0</v>
      </c>
      <c r="E6" s="1">
        <v>4.0</v>
      </c>
      <c r="F6" s="1">
        <v>3.0</v>
      </c>
      <c r="G6" s="1">
        <v>0.5</v>
      </c>
      <c r="H6" s="1">
        <v>0.5</v>
      </c>
      <c r="I6" s="1">
        <v>0.0</v>
      </c>
      <c r="J6" s="1">
        <v>1.0</v>
      </c>
      <c r="K6" s="1">
        <v>1.0</v>
      </c>
      <c r="L6" s="1">
        <v>0.5</v>
      </c>
      <c r="M6" s="38">
        <v>0.0</v>
      </c>
      <c r="N6" s="1">
        <v>4.0</v>
      </c>
      <c r="O6" s="1">
        <v>2.0</v>
      </c>
      <c r="P6" s="1">
        <v>0.0</v>
      </c>
      <c r="Q6" s="1">
        <v>0.0</v>
      </c>
      <c r="R6" s="1">
        <v>0.5</v>
      </c>
      <c r="S6" s="1">
        <v>0.5</v>
      </c>
      <c r="T6" s="1">
        <v>0.5</v>
      </c>
      <c r="U6" s="38">
        <v>0.5</v>
      </c>
      <c r="V6" s="1">
        <v>3.0</v>
      </c>
      <c r="W6" s="1">
        <v>1.0</v>
      </c>
      <c r="X6" s="1">
        <v>0.0</v>
      </c>
      <c r="Y6" s="1">
        <v>0.0</v>
      </c>
      <c r="Z6" s="1">
        <v>0.0</v>
      </c>
      <c r="AA6" s="1">
        <v>0.0</v>
      </c>
      <c r="AB6" s="38">
        <v>0.0</v>
      </c>
      <c r="AC6" s="1">
        <v>2.0</v>
      </c>
      <c r="AD6" s="38">
        <v>0.0</v>
      </c>
      <c r="AE6" s="1">
        <v>1.5</v>
      </c>
      <c r="AF6" s="38">
        <v>0.0</v>
      </c>
      <c r="AG6" s="1">
        <v>1.0</v>
      </c>
      <c r="AH6" s="1">
        <v>2.0</v>
      </c>
      <c r="AI6" s="38">
        <v>1.0</v>
      </c>
      <c r="AJ6" s="1">
        <f t="shared" ref="AJ6:AJ29" si="1">sum(C6:AI6)</f>
        <v>32</v>
      </c>
      <c r="AK6" s="1"/>
      <c r="AL6" s="1"/>
      <c r="AM6" s="1"/>
      <c r="AN6" s="1"/>
      <c r="AO6" s="1"/>
      <c r="AP6" s="18"/>
    </row>
    <row r="7">
      <c r="A7" s="17" t="s">
        <v>150</v>
      </c>
      <c r="B7" s="7" t="str">
        <f t="array" ref="B7">INDEX('Svi studenti'!$C$2:$C998,MATCH(A7, 'Svi studenti'!$B$2:$B998, 0))</f>
        <v>Пантелић, Андреа</v>
      </c>
      <c r="C7" s="53" t="str">
        <f t="array" ref="C7">iferror(iNDEX('Svi studenti'!$G$2:$G998,MATCH(A7, 'Svi studenti'!$B$2:$B998, 0)),"---")</f>
        <v>3и1а</v>
      </c>
      <c r="D7" s="1">
        <v>2.0</v>
      </c>
      <c r="E7" s="1">
        <v>4.0</v>
      </c>
      <c r="F7" s="1">
        <v>3.0</v>
      </c>
      <c r="G7" s="1">
        <v>0.5</v>
      </c>
      <c r="H7" s="1">
        <v>0.5</v>
      </c>
      <c r="I7" s="1">
        <v>0.0</v>
      </c>
      <c r="J7" s="1">
        <v>1.0</v>
      </c>
      <c r="K7" s="1">
        <v>1.0</v>
      </c>
      <c r="L7" s="1">
        <v>0.5</v>
      </c>
      <c r="M7" s="38">
        <v>0.0</v>
      </c>
      <c r="N7" s="1">
        <v>4.0</v>
      </c>
      <c r="O7" s="1">
        <v>2.0</v>
      </c>
      <c r="P7" s="1">
        <v>0.0</v>
      </c>
      <c r="Q7" s="1">
        <v>0.0</v>
      </c>
      <c r="R7" s="1">
        <v>0.5</v>
      </c>
      <c r="S7" s="1">
        <v>0.5</v>
      </c>
      <c r="T7" s="1">
        <v>0.5</v>
      </c>
      <c r="U7" s="38">
        <v>0.5</v>
      </c>
      <c r="V7" s="1">
        <v>2.0</v>
      </c>
      <c r="W7" s="1">
        <v>0.0</v>
      </c>
      <c r="X7" s="1">
        <v>0.0</v>
      </c>
      <c r="Y7" s="1">
        <v>0.0</v>
      </c>
      <c r="Z7" s="1">
        <v>0.0</v>
      </c>
      <c r="AA7" s="1">
        <v>0.0</v>
      </c>
      <c r="AB7" s="38">
        <v>0.0</v>
      </c>
      <c r="AC7" s="1">
        <v>2.0</v>
      </c>
      <c r="AD7" s="38">
        <v>0.0</v>
      </c>
      <c r="AE7" s="1">
        <v>1.0</v>
      </c>
      <c r="AF7" s="38">
        <v>0.0</v>
      </c>
      <c r="AG7" s="1">
        <v>1.0</v>
      </c>
      <c r="AH7" s="1">
        <v>2.0</v>
      </c>
      <c r="AI7" s="38">
        <v>1.0</v>
      </c>
      <c r="AJ7" s="1">
        <f t="shared" si="1"/>
        <v>29.5</v>
      </c>
    </row>
    <row r="8">
      <c r="A8" s="17" t="s">
        <v>159</v>
      </c>
      <c r="B8" s="7" t="str">
        <f t="array" ref="B8">INDEX('Svi studenti'!$C$2:$C998,MATCH(A8, 'Svi studenti'!$B$2:$B998, 0))</f>
        <v>Станковић, Андреја</v>
      </c>
      <c r="C8" s="53" t="str">
        <f t="array" ref="C8">iferror(iNDEX('Svi studenti'!$G$2:$G998,MATCH(A8, 'Svi studenti'!$B$2:$B998, 0)),"---")</f>
        <v>3и1а</v>
      </c>
      <c r="D8" s="1">
        <v>2.0</v>
      </c>
      <c r="E8" s="1">
        <v>4.0</v>
      </c>
      <c r="F8" s="1">
        <v>3.0</v>
      </c>
      <c r="G8" s="1">
        <v>0.5</v>
      </c>
      <c r="H8" s="1">
        <v>0.5</v>
      </c>
      <c r="I8" s="1">
        <v>0.0</v>
      </c>
      <c r="J8" s="1">
        <v>1.0</v>
      </c>
      <c r="K8" s="1">
        <v>1.0</v>
      </c>
      <c r="L8" s="1">
        <v>0.5</v>
      </c>
      <c r="M8" s="38">
        <v>0.0</v>
      </c>
      <c r="N8" s="1">
        <v>4.0</v>
      </c>
      <c r="O8" s="1">
        <v>2.0</v>
      </c>
      <c r="P8" s="1">
        <v>0.0</v>
      </c>
      <c r="Q8" s="1">
        <v>0.0</v>
      </c>
      <c r="R8" s="1">
        <v>0.5</v>
      </c>
      <c r="S8" s="1">
        <v>0.5</v>
      </c>
      <c r="T8" s="1">
        <v>0.5</v>
      </c>
      <c r="U8" s="38">
        <v>0.5</v>
      </c>
      <c r="V8" s="1">
        <v>0.0</v>
      </c>
      <c r="W8" s="1">
        <v>0.0</v>
      </c>
      <c r="X8" s="1">
        <v>0.0</v>
      </c>
      <c r="Y8" s="1">
        <v>0.0</v>
      </c>
      <c r="Z8" s="1">
        <v>0.0</v>
      </c>
      <c r="AA8" s="1">
        <v>0.0</v>
      </c>
      <c r="AB8" s="38">
        <v>0.0</v>
      </c>
      <c r="AC8" s="1">
        <v>0.0</v>
      </c>
      <c r="AD8" s="38">
        <v>0.0</v>
      </c>
      <c r="AE8" s="1">
        <v>0.0</v>
      </c>
      <c r="AF8" s="38">
        <v>0.0</v>
      </c>
      <c r="AG8" s="1">
        <v>1.0</v>
      </c>
      <c r="AH8" s="1">
        <v>2.0</v>
      </c>
      <c r="AI8" s="38">
        <v>1.0</v>
      </c>
      <c r="AJ8" s="1">
        <f t="shared" si="1"/>
        <v>24.5</v>
      </c>
    </row>
    <row r="9">
      <c r="A9" s="62" t="s">
        <v>147</v>
      </c>
      <c r="B9" s="63" t="str">
        <f t="array" ref="B9">INDEX('Svi studenti'!$C$2:$C998,MATCH(A9, 'Svi studenti'!$B$2:$B998, 0))</f>
        <v>Николић, Петар</v>
      </c>
      <c r="C9" s="86" t="str">
        <f t="array" ref="C9">iferror(iNDEX('Svi studenti'!$G$2:$G998,MATCH(A9, 'Svi studenti'!$B$2:$B998, 0)),"---")</f>
        <v>3и1б</v>
      </c>
      <c r="D9" s="1">
        <v>2.0</v>
      </c>
      <c r="E9" s="1">
        <v>4.0</v>
      </c>
      <c r="F9" s="1">
        <v>3.0</v>
      </c>
      <c r="G9" s="1">
        <v>0.5</v>
      </c>
      <c r="H9" s="1">
        <v>0.5</v>
      </c>
      <c r="I9" s="1">
        <v>0.0</v>
      </c>
      <c r="J9" s="1">
        <v>1.0</v>
      </c>
      <c r="K9" s="1">
        <v>1.0</v>
      </c>
      <c r="L9" s="1">
        <v>0.5</v>
      </c>
      <c r="M9" s="38">
        <v>0.5</v>
      </c>
      <c r="N9" s="1">
        <v>4.0</v>
      </c>
      <c r="O9" s="1">
        <v>2.0</v>
      </c>
      <c r="P9" s="1">
        <v>0.0</v>
      </c>
      <c r="Q9" s="1">
        <v>0.0</v>
      </c>
      <c r="R9" s="1">
        <v>0.5</v>
      </c>
      <c r="S9" s="1">
        <v>0.5</v>
      </c>
      <c r="T9" s="1">
        <v>0.5</v>
      </c>
      <c r="U9" s="38">
        <v>0.5</v>
      </c>
      <c r="V9" s="1">
        <v>3.0</v>
      </c>
      <c r="W9" s="1">
        <v>1.0</v>
      </c>
      <c r="X9" s="1">
        <v>0.0</v>
      </c>
      <c r="Y9" s="1">
        <v>0.0</v>
      </c>
      <c r="Z9" s="1">
        <v>0.0</v>
      </c>
      <c r="AA9" s="1">
        <v>0.0</v>
      </c>
      <c r="AB9" s="38">
        <v>0.0</v>
      </c>
      <c r="AC9" s="1">
        <v>2.0</v>
      </c>
      <c r="AD9" s="38">
        <v>0.0</v>
      </c>
      <c r="AE9" s="1">
        <v>2.0</v>
      </c>
      <c r="AF9" s="38">
        <v>0.0</v>
      </c>
      <c r="AG9" s="1">
        <v>1.0</v>
      </c>
      <c r="AH9" s="1">
        <v>1.0</v>
      </c>
      <c r="AI9" s="38">
        <v>1.0</v>
      </c>
      <c r="AJ9" s="1">
        <f t="shared" si="1"/>
        <v>32</v>
      </c>
      <c r="AK9" s="1"/>
      <c r="AL9" s="1"/>
      <c r="AM9" s="1"/>
      <c r="AN9" s="1"/>
      <c r="AO9" s="1"/>
      <c r="AP9" s="18"/>
    </row>
    <row r="10">
      <c r="A10" s="64" t="s">
        <v>33</v>
      </c>
      <c r="B10" s="7" t="str">
        <f t="array" ref="B10">INDEX('Svi studenti'!$C$2:$C998,MATCH(A10, 'Svi studenti'!$B$2:$B998, 0))</f>
        <v>Докмановић, Нина</v>
      </c>
      <c r="C10" s="86" t="str">
        <f t="array" ref="C10">iferror(iNDEX('Svi studenti'!$G$2:$G998,MATCH(A10, 'Svi studenti'!$B$2:$B998, 0)),"---")</f>
        <v>3и1б</v>
      </c>
      <c r="D10" s="1">
        <v>2.0</v>
      </c>
      <c r="E10" s="1">
        <v>4.0</v>
      </c>
      <c r="F10" s="1">
        <v>0.0</v>
      </c>
      <c r="G10" s="1">
        <v>0.0</v>
      </c>
      <c r="H10" s="1">
        <v>0.0</v>
      </c>
      <c r="I10" s="1">
        <v>0.0</v>
      </c>
      <c r="J10" s="1">
        <v>0.0</v>
      </c>
      <c r="K10" s="1">
        <v>0.0</v>
      </c>
      <c r="L10" s="1">
        <v>0.0</v>
      </c>
      <c r="M10" s="38">
        <v>0.0</v>
      </c>
      <c r="N10" s="1">
        <v>4.0</v>
      </c>
      <c r="O10" s="1">
        <v>1.0</v>
      </c>
      <c r="P10" s="1">
        <v>0.0</v>
      </c>
      <c r="Q10" s="1">
        <v>0.0</v>
      </c>
      <c r="R10" s="1">
        <v>0.0</v>
      </c>
      <c r="S10" s="1">
        <v>0.0</v>
      </c>
      <c r="T10" s="1">
        <v>0.0</v>
      </c>
      <c r="U10" s="38">
        <v>0.0</v>
      </c>
      <c r="V10" s="1">
        <v>3.0</v>
      </c>
      <c r="W10" s="1">
        <v>1.0</v>
      </c>
      <c r="X10" s="1">
        <v>0.0</v>
      </c>
      <c r="Y10" s="1">
        <v>0.0</v>
      </c>
      <c r="Z10" s="1">
        <v>0.0</v>
      </c>
      <c r="AA10" s="1">
        <v>0.0</v>
      </c>
      <c r="AB10" s="38">
        <v>0.0</v>
      </c>
      <c r="AC10" s="1">
        <v>2.0</v>
      </c>
      <c r="AD10" s="38">
        <v>0.0</v>
      </c>
      <c r="AE10" s="1">
        <v>2.0</v>
      </c>
      <c r="AF10" s="38">
        <v>0.0</v>
      </c>
      <c r="AG10" s="1">
        <v>1.0</v>
      </c>
      <c r="AH10" s="1">
        <v>0.0</v>
      </c>
      <c r="AI10" s="38">
        <v>0.0</v>
      </c>
      <c r="AJ10" s="1">
        <f t="shared" si="1"/>
        <v>20</v>
      </c>
      <c r="AK10" s="1"/>
      <c r="AL10" s="1"/>
      <c r="AM10" s="1"/>
      <c r="AN10" s="1"/>
      <c r="AO10" s="1"/>
      <c r="AP10" s="18"/>
    </row>
    <row r="11">
      <c r="A11" s="64" t="s">
        <v>41</v>
      </c>
      <c r="B11" s="7" t="str">
        <f t="array" ref="B11">INDEX('Svi studenti'!$C$2:$C998,MATCH(A11, 'Svi studenti'!$B$2:$B998, 0))</f>
        <v>Ђуровић, Слађана</v>
      </c>
      <c r="C11" s="86" t="str">
        <f t="array" ref="C11">iferror(iNDEX('Svi studenti'!$G$2:$G998,MATCH(A11, 'Svi studenti'!$B$2:$B998, 0)),"---")</f>
        <v>3и1б</v>
      </c>
      <c r="D11" s="1">
        <v>1.0</v>
      </c>
      <c r="E11" s="1">
        <v>2.0</v>
      </c>
      <c r="F11" s="1">
        <v>0.0</v>
      </c>
      <c r="G11" s="1">
        <v>0.0</v>
      </c>
      <c r="H11" s="1">
        <v>0.0</v>
      </c>
      <c r="I11" s="1">
        <v>0.0</v>
      </c>
      <c r="J11" s="1">
        <v>0.0</v>
      </c>
      <c r="K11" s="1">
        <v>0.0</v>
      </c>
      <c r="L11" s="1">
        <v>0.0</v>
      </c>
      <c r="M11" s="38">
        <v>0.0</v>
      </c>
      <c r="N11" s="1">
        <v>1.0</v>
      </c>
      <c r="O11" s="1">
        <v>0.0</v>
      </c>
      <c r="P11" s="1">
        <v>0.0</v>
      </c>
      <c r="Q11" s="1">
        <v>0.0</v>
      </c>
      <c r="R11" s="1">
        <v>0.0</v>
      </c>
      <c r="S11" s="1">
        <v>0.0</v>
      </c>
      <c r="T11" s="1">
        <v>0.0</v>
      </c>
      <c r="U11" s="38">
        <v>0.0</v>
      </c>
      <c r="V11" s="1">
        <v>0.0</v>
      </c>
      <c r="W11" s="1">
        <v>0.0</v>
      </c>
      <c r="X11" s="1">
        <v>0.0</v>
      </c>
      <c r="Y11" s="1">
        <v>0.0</v>
      </c>
      <c r="Z11" s="1">
        <v>0.0</v>
      </c>
      <c r="AA11" s="1">
        <v>0.0</v>
      </c>
      <c r="AB11" s="38">
        <v>0.0</v>
      </c>
      <c r="AC11" s="1">
        <v>0.0</v>
      </c>
      <c r="AD11" s="38">
        <v>0.0</v>
      </c>
      <c r="AE11" s="1">
        <v>0.0</v>
      </c>
      <c r="AF11" s="38">
        <v>0.0</v>
      </c>
      <c r="AG11" s="1">
        <v>1.0</v>
      </c>
      <c r="AH11" s="1">
        <v>0.0</v>
      </c>
      <c r="AI11" s="38">
        <v>0.0</v>
      </c>
      <c r="AJ11" s="1">
        <f t="shared" si="1"/>
        <v>5</v>
      </c>
      <c r="AK11" s="1"/>
      <c r="AL11" s="1"/>
      <c r="AM11" s="1"/>
      <c r="AN11" s="1"/>
      <c r="AO11" s="1"/>
      <c r="AP11" s="18"/>
    </row>
    <row r="12">
      <c r="A12" s="17" t="s">
        <v>146</v>
      </c>
      <c r="B12" s="7" t="str">
        <f t="array" ref="B12">INDEX('Svi studenti'!$C$2:$C998,MATCH(A12, 'Svi studenti'!$B$2:$B998, 0))</f>
        <v>Ранковић, Јован</v>
      </c>
      <c r="C12" s="86" t="str">
        <f t="array" ref="C12">iferror(iNDEX('Svi studenti'!$G$2:$G998,MATCH(A12, 'Svi studenti'!$B$2:$B998, 0)),"---")</f>
        <v>3и1б</v>
      </c>
      <c r="D12" s="1">
        <v>2.0</v>
      </c>
      <c r="E12" s="1">
        <v>4.0</v>
      </c>
      <c r="F12" s="1">
        <v>0.0</v>
      </c>
      <c r="G12" s="1">
        <v>0.0</v>
      </c>
      <c r="H12" s="1">
        <v>0.0</v>
      </c>
      <c r="I12" s="1">
        <v>0.0</v>
      </c>
      <c r="J12" s="1">
        <v>0.0</v>
      </c>
      <c r="K12" s="1">
        <v>0.0</v>
      </c>
      <c r="L12" s="1">
        <v>0.0</v>
      </c>
      <c r="M12" s="38">
        <v>0.0</v>
      </c>
      <c r="N12" s="1">
        <v>4.0</v>
      </c>
      <c r="O12" s="1">
        <v>2.0</v>
      </c>
      <c r="P12" s="1">
        <v>0.0</v>
      </c>
      <c r="Q12" s="1">
        <v>0.0</v>
      </c>
      <c r="R12" s="1">
        <v>0.5</v>
      </c>
      <c r="S12" s="1">
        <v>0.5</v>
      </c>
      <c r="T12" s="1">
        <v>0.5</v>
      </c>
      <c r="U12" s="38">
        <v>0.5</v>
      </c>
      <c r="V12" s="1">
        <v>3.0</v>
      </c>
      <c r="W12" s="1">
        <v>1.0</v>
      </c>
      <c r="X12" s="1">
        <v>0.0</v>
      </c>
      <c r="Y12" s="1">
        <v>0.0</v>
      </c>
      <c r="Z12" s="1">
        <v>0.0</v>
      </c>
      <c r="AA12" s="1">
        <v>0.0</v>
      </c>
      <c r="AB12" s="38">
        <v>0.0</v>
      </c>
      <c r="AC12" s="1">
        <v>2.0</v>
      </c>
      <c r="AD12" s="38">
        <v>0.0</v>
      </c>
      <c r="AE12" s="1">
        <v>2.0</v>
      </c>
      <c r="AF12" s="38">
        <v>0.0</v>
      </c>
      <c r="AG12" s="1">
        <v>1.0</v>
      </c>
      <c r="AH12" s="1">
        <v>0.0</v>
      </c>
      <c r="AI12" s="38">
        <v>0.0</v>
      </c>
      <c r="AJ12" s="1">
        <f t="shared" si="1"/>
        <v>23</v>
      </c>
    </row>
    <row r="13">
      <c r="A13" s="17" t="s">
        <v>170</v>
      </c>
      <c r="B13" s="7" t="str">
        <f t="array" ref="B13">INDEX('Svi studenti'!$C$2:$C998,MATCH(A13, 'Svi studenti'!$B$2:$B998, 0))</f>
        <v>Ћосић, Стефан</v>
      </c>
      <c r="C13" s="86" t="str">
        <f t="array" ref="C13">iferror(iNDEX('Svi studenti'!$G$2:$G998,MATCH(A13, 'Svi studenti'!$B$2:$B998, 0)),"---")</f>
        <v>3и1б</v>
      </c>
      <c r="D13" s="1">
        <v>2.0</v>
      </c>
      <c r="E13" s="1">
        <v>4.0</v>
      </c>
      <c r="F13" s="1">
        <v>3.0</v>
      </c>
      <c r="G13" s="1">
        <v>0.5</v>
      </c>
      <c r="H13" s="1">
        <v>0.5</v>
      </c>
      <c r="I13" s="1">
        <v>0.0</v>
      </c>
      <c r="J13" s="1">
        <v>0.0</v>
      </c>
      <c r="K13" s="1">
        <v>2.0</v>
      </c>
      <c r="L13" s="1">
        <v>0.5</v>
      </c>
      <c r="M13" s="38">
        <v>0.5</v>
      </c>
      <c r="N13" s="1">
        <v>4.0</v>
      </c>
      <c r="O13" s="1">
        <v>2.0</v>
      </c>
      <c r="P13" s="1">
        <v>0.0</v>
      </c>
      <c r="Q13" s="1">
        <v>0.0</v>
      </c>
      <c r="R13" s="1">
        <v>0.5</v>
      </c>
      <c r="S13" s="1">
        <v>0.5</v>
      </c>
      <c r="T13" s="1">
        <v>0.5</v>
      </c>
      <c r="U13" s="38">
        <v>0.5</v>
      </c>
      <c r="V13" s="1">
        <v>3.0</v>
      </c>
      <c r="W13" s="1">
        <v>1.0</v>
      </c>
      <c r="X13" s="1">
        <v>0.0</v>
      </c>
      <c r="Y13" s="1">
        <v>0.0</v>
      </c>
      <c r="Z13" s="1">
        <v>0.0</v>
      </c>
      <c r="AA13" s="1">
        <v>0.0</v>
      </c>
      <c r="AB13" s="38">
        <v>0.0</v>
      </c>
      <c r="AC13" s="1">
        <v>0.0</v>
      </c>
      <c r="AD13" s="38">
        <v>0.0</v>
      </c>
      <c r="AE13" s="1">
        <v>0.0</v>
      </c>
      <c r="AF13" s="38">
        <v>0.0</v>
      </c>
      <c r="AG13" s="1">
        <v>1.0</v>
      </c>
      <c r="AH13" s="1">
        <v>0.0</v>
      </c>
      <c r="AI13" s="38">
        <v>1.0</v>
      </c>
      <c r="AJ13" s="1">
        <f t="shared" si="1"/>
        <v>27</v>
      </c>
    </row>
    <row r="14">
      <c r="A14" s="17" t="s">
        <v>9</v>
      </c>
      <c r="B14" s="7" t="str">
        <f t="array" ref="B14">INDEX('Svi studenti'!$C$2:$C998,MATCH(A14, 'Svi studenti'!$B$2:$B998, 0))</f>
        <v>Ајдуковић, Лука</v>
      </c>
      <c r="C14" s="86" t="str">
        <f t="array" ref="C14">iferror(iNDEX('Svi studenti'!$G$2:$G998,MATCH(A14, 'Svi studenti'!$B$2:$B998, 0)),"---")</f>
        <v>3и1б</v>
      </c>
      <c r="D14" s="1">
        <v>2.0</v>
      </c>
      <c r="E14" s="1">
        <v>4.0</v>
      </c>
      <c r="F14" s="1">
        <v>3.0</v>
      </c>
      <c r="G14" s="1">
        <v>1.0</v>
      </c>
      <c r="H14" s="1">
        <v>1.0</v>
      </c>
      <c r="I14" s="1">
        <v>1.0</v>
      </c>
      <c r="J14" s="1">
        <v>2.0</v>
      </c>
      <c r="K14" s="1">
        <v>2.0</v>
      </c>
      <c r="L14" s="1">
        <v>1.0</v>
      </c>
      <c r="M14" s="38">
        <v>1.0</v>
      </c>
      <c r="N14" s="1">
        <v>4.0</v>
      </c>
      <c r="O14" s="1">
        <v>0.0</v>
      </c>
      <c r="P14" s="1">
        <v>1.0</v>
      </c>
      <c r="Q14" s="1">
        <v>1.0</v>
      </c>
      <c r="R14" s="1">
        <v>1.0</v>
      </c>
      <c r="S14" s="1">
        <v>1.0</v>
      </c>
      <c r="T14" s="1">
        <v>1.0</v>
      </c>
      <c r="U14" s="38">
        <v>1.0</v>
      </c>
      <c r="V14" s="1">
        <v>3.0</v>
      </c>
      <c r="W14" s="1">
        <v>1.0</v>
      </c>
      <c r="X14" s="1">
        <v>1.0</v>
      </c>
      <c r="Y14" s="1">
        <v>2.0</v>
      </c>
      <c r="Z14" s="1">
        <v>2.0</v>
      </c>
      <c r="AA14" s="1">
        <v>1.0</v>
      </c>
      <c r="AB14" s="38">
        <v>1.0</v>
      </c>
      <c r="AC14" s="1">
        <v>2.0</v>
      </c>
      <c r="AD14" s="38">
        <v>3.0</v>
      </c>
      <c r="AE14" s="1">
        <v>2.0</v>
      </c>
      <c r="AF14" s="38">
        <v>3.0</v>
      </c>
      <c r="AG14" s="1">
        <v>1.0</v>
      </c>
      <c r="AH14" s="1">
        <v>2.0</v>
      </c>
      <c r="AI14" s="38">
        <v>1.0</v>
      </c>
      <c r="AJ14" s="1">
        <f t="shared" si="1"/>
        <v>53</v>
      </c>
    </row>
    <row r="15">
      <c r="A15" s="17" t="s">
        <v>35</v>
      </c>
      <c r="B15" s="7" t="str">
        <f t="array" ref="B15">INDEX('Svi studenti'!$C$2:$C998,MATCH(A15, 'Svi studenti'!$B$2:$B998, 0))</f>
        <v>Ђорђевић, Александар</v>
      </c>
      <c r="C15" s="86" t="str">
        <f t="array" ref="C15">iferror(iNDEX('Svi studenti'!$G$2:$G998,MATCH(A15, 'Svi studenti'!$B$2:$B998, 0)),"---")</f>
        <v>3и1б</v>
      </c>
      <c r="D15" s="1">
        <v>2.0</v>
      </c>
      <c r="E15" s="1">
        <v>4.0</v>
      </c>
      <c r="F15" s="1">
        <v>3.0</v>
      </c>
      <c r="G15" s="1">
        <v>0.5</v>
      </c>
      <c r="H15" s="1">
        <v>0.5</v>
      </c>
      <c r="I15" s="1">
        <v>0.0</v>
      </c>
      <c r="J15" s="1">
        <v>1.0</v>
      </c>
      <c r="K15" s="1">
        <v>1.0</v>
      </c>
      <c r="L15" s="1">
        <v>0.5</v>
      </c>
      <c r="M15" s="38">
        <v>0.5</v>
      </c>
      <c r="N15" s="1">
        <v>4.0</v>
      </c>
      <c r="O15" s="1">
        <v>2.0</v>
      </c>
      <c r="P15" s="1">
        <v>0.5</v>
      </c>
      <c r="Q15" s="1">
        <v>0.5</v>
      </c>
      <c r="R15" s="1">
        <v>0.5</v>
      </c>
      <c r="S15" s="1">
        <v>0.5</v>
      </c>
      <c r="T15" s="1">
        <v>0.5</v>
      </c>
      <c r="U15" s="38">
        <v>0.5</v>
      </c>
      <c r="V15" s="1">
        <v>3.0</v>
      </c>
      <c r="W15" s="1">
        <v>1.0</v>
      </c>
      <c r="X15" s="1">
        <v>0.0</v>
      </c>
      <c r="Y15" s="1">
        <v>0.0</v>
      </c>
      <c r="Z15" s="1">
        <v>0.0</v>
      </c>
      <c r="AA15" s="1">
        <v>0.0</v>
      </c>
      <c r="AB15" s="38">
        <v>0.0</v>
      </c>
      <c r="AC15" s="1">
        <v>2.0</v>
      </c>
      <c r="AD15" s="38">
        <v>0.0</v>
      </c>
      <c r="AE15" s="1">
        <v>2.0</v>
      </c>
      <c r="AF15" s="38">
        <v>0.0</v>
      </c>
      <c r="AG15" s="1">
        <v>1.0</v>
      </c>
      <c r="AH15" s="1">
        <v>2.0</v>
      </c>
      <c r="AI15" s="38">
        <v>1.0</v>
      </c>
      <c r="AJ15" s="1">
        <f t="shared" si="1"/>
        <v>34</v>
      </c>
    </row>
    <row r="16">
      <c r="A16" s="17" t="s">
        <v>168</v>
      </c>
      <c r="B16" s="7" t="str">
        <f t="array" ref="B16">INDEX('Svi studenti'!$C$2:$C998,MATCH(A16, 'Svi studenti'!$B$2:$B998, 0))</f>
        <v>Тонић, Лука</v>
      </c>
      <c r="C16" s="86" t="str">
        <f t="array" ref="C16">iferror(iNDEX('Svi studenti'!$G$2:$G998,MATCH(A16, 'Svi studenti'!$B$2:$B998, 0)),"---")</f>
        <v>3и1б</v>
      </c>
      <c r="D16" s="1">
        <v>1.0</v>
      </c>
      <c r="E16" s="1">
        <v>2.0</v>
      </c>
      <c r="F16" s="1">
        <v>0.0</v>
      </c>
      <c r="G16" s="1">
        <v>0.0</v>
      </c>
      <c r="H16" s="1">
        <v>0.0</v>
      </c>
      <c r="I16" s="1">
        <v>0.0</v>
      </c>
      <c r="J16" s="1">
        <v>0.0</v>
      </c>
      <c r="K16" s="1">
        <v>0.0</v>
      </c>
      <c r="L16" s="1">
        <v>0.0</v>
      </c>
      <c r="M16" s="38">
        <v>0.0</v>
      </c>
      <c r="N16" s="1">
        <v>1.0</v>
      </c>
      <c r="O16" s="1">
        <v>0.0</v>
      </c>
      <c r="P16" s="1">
        <v>0.0</v>
      </c>
      <c r="Q16" s="1">
        <v>0.0</v>
      </c>
      <c r="R16" s="1">
        <v>0.0</v>
      </c>
      <c r="S16" s="1">
        <v>0.0</v>
      </c>
      <c r="T16" s="1">
        <v>0.0</v>
      </c>
      <c r="U16" s="38">
        <v>0.0</v>
      </c>
      <c r="V16" s="1">
        <v>0.0</v>
      </c>
      <c r="W16" s="1">
        <v>0.0</v>
      </c>
      <c r="X16" s="1">
        <v>0.0</v>
      </c>
      <c r="Y16" s="1">
        <v>0.0</v>
      </c>
      <c r="Z16" s="1">
        <v>0.0</v>
      </c>
      <c r="AA16" s="1">
        <v>0.0</v>
      </c>
      <c r="AB16" s="38">
        <v>0.0</v>
      </c>
      <c r="AC16" s="1">
        <v>0.0</v>
      </c>
      <c r="AD16" s="38">
        <v>0.0</v>
      </c>
      <c r="AE16" s="1">
        <v>0.0</v>
      </c>
      <c r="AF16" s="38">
        <v>0.0</v>
      </c>
      <c r="AG16" s="1">
        <v>0.0</v>
      </c>
      <c r="AH16" s="1">
        <v>0.0</v>
      </c>
      <c r="AI16" s="38">
        <v>0.0</v>
      </c>
      <c r="AJ16" s="1">
        <f t="shared" si="1"/>
        <v>4</v>
      </c>
    </row>
    <row r="17">
      <c r="A17" s="17" t="s">
        <v>20</v>
      </c>
      <c r="B17" s="7" t="str">
        <f t="array" ref="B17">INDEX('Svi studenti'!$C$2:$C998,MATCH(A17, 'Svi studenti'!$B$2:$B998, 0))</f>
        <v>Божиновић, Дуња</v>
      </c>
      <c r="C17" s="86" t="str">
        <f t="array" ref="C17">iferror(iNDEX('Svi studenti'!$G$2:$G998,MATCH(A17, 'Svi studenti'!$B$2:$B998, 0)),"---")</f>
        <v>3и1б</v>
      </c>
      <c r="D17" s="1">
        <v>1.0</v>
      </c>
      <c r="E17" s="1">
        <v>3.0</v>
      </c>
      <c r="F17" s="1">
        <v>3.0</v>
      </c>
      <c r="G17" s="1">
        <v>0.5</v>
      </c>
      <c r="H17" s="1">
        <v>0.5</v>
      </c>
      <c r="I17" s="1">
        <v>0.0</v>
      </c>
      <c r="J17" s="1">
        <v>1.0</v>
      </c>
      <c r="K17" s="1">
        <v>1.0</v>
      </c>
      <c r="L17" s="1">
        <v>0.5</v>
      </c>
      <c r="M17" s="38">
        <v>0.0</v>
      </c>
      <c r="N17" s="1">
        <v>4.0</v>
      </c>
      <c r="O17" s="1">
        <v>2.0</v>
      </c>
      <c r="P17" s="1">
        <v>0.0</v>
      </c>
      <c r="Q17" s="1">
        <v>0.0</v>
      </c>
      <c r="R17" s="1">
        <v>0.5</v>
      </c>
      <c r="S17" s="1">
        <v>0.5</v>
      </c>
      <c r="T17" s="1">
        <v>0.5</v>
      </c>
      <c r="U17" s="38">
        <v>0.5</v>
      </c>
      <c r="V17" s="1">
        <v>0.0</v>
      </c>
      <c r="W17" s="1">
        <v>0.0</v>
      </c>
      <c r="X17" s="1">
        <v>0.0</v>
      </c>
      <c r="Y17" s="1">
        <v>0.0</v>
      </c>
      <c r="Z17" s="1">
        <v>0.0</v>
      </c>
      <c r="AA17" s="1">
        <v>0.0</v>
      </c>
      <c r="AB17" s="38">
        <v>0.0</v>
      </c>
      <c r="AC17" s="1">
        <v>0.0</v>
      </c>
      <c r="AD17" s="38">
        <v>0.0</v>
      </c>
      <c r="AE17" s="1">
        <v>0.0</v>
      </c>
      <c r="AF17" s="38">
        <v>0.0</v>
      </c>
      <c r="AG17" s="1">
        <v>1.0</v>
      </c>
      <c r="AH17" s="1">
        <v>2.0</v>
      </c>
      <c r="AI17" s="38">
        <v>1.0</v>
      </c>
      <c r="AJ17" s="1">
        <f t="shared" si="1"/>
        <v>22.5</v>
      </c>
    </row>
    <row r="18">
      <c r="A18" s="64" t="s">
        <v>219</v>
      </c>
      <c r="B18" s="7" t="str">
        <f t="array" ref="B18">INDEX('Svi studenti'!$C$2:$C998,MATCH(A18, 'Svi studenti'!$B$2:$B998, 0))</f>
        <v>Јевтић, Маша</v>
      </c>
      <c r="C18" s="86" t="str">
        <f t="array" ref="C18">iferror(iNDEX('Svi studenti'!$G$2:$G998,MATCH(A18, 'Svi studenti'!$B$2:$B998, 0)),"---")</f>
        <v>3и2а</v>
      </c>
      <c r="D18" s="1">
        <v>2.0</v>
      </c>
      <c r="E18" s="1">
        <v>3.0</v>
      </c>
      <c r="F18" s="1">
        <v>3.0</v>
      </c>
      <c r="G18" s="1">
        <v>0.5</v>
      </c>
      <c r="H18" s="1">
        <v>0.5</v>
      </c>
      <c r="I18" s="1">
        <v>0.0</v>
      </c>
      <c r="J18" s="1">
        <v>0.0</v>
      </c>
      <c r="K18" s="1">
        <v>1.0</v>
      </c>
      <c r="L18" s="1">
        <v>0.0</v>
      </c>
      <c r="M18" s="38">
        <v>0.0</v>
      </c>
      <c r="N18" s="1">
        <v>4.0</v>
      </c>
      <c r="O18" s="1">
        <v>2.0</v>
      </c>
      <c r="P18" s="1">
        <v>0.0</v>
      </c>
      <c r="Q18" s="1">
        <v>0.0</v>
      </c>
      <c r="R18" s="1">
        <v>0.5</v>
      </c>
      <c r="S18" s="1">
        <v>0.5</v>
      </c>
      <c r="T18" s="1">
        <v>0.5</v>
      </c>
      <c r="U18" s="38">
        <v>0.5</v>
      </c>
      <c r="V18" s="1">
        <v>0.0</v>
      </c>
      <c r="W18" s="1">
        <v>0.0</v>
      </c>
      <c r="X18" s="1">
        <v>0.0</v>
      </c>
      <c r="Y18" s="1">
        <v>0.0</v>
      </c>
      <c r="Z18" s="1">
        <v>0.0</v>
      </c>
      <c r="AA18" s="1">
        <v>0.0</v>
      </c>
      <c r="AB18" s="38">
        <v>0.0</v>
      </c>
      <c r="AC18" s="1">
        <v>0.0</v>
      </c>
      <c r="AD18" s="38">
        <v>0.0</v>
      </c>
      <c r="AE18" s="1">
        <v>0.0</v>
      </c>
      <c r="AF18" s="38">
        <v>0.0</v>
      </c>
      <c r="AG18" s="1">
        <v>1.0</v>
      </c>
      <c r="AH18" s="1">
        <v>2.0</v>
      </c>
      <c r="AI18" s="38">
        <v>1.0</v>
      </c>
      <c r="AJ18" s="1">
        <f t="shared" si="1"/>
        <v>22</v>
      </c>
      <c r="AK18" s="1"/>
      <c r="AL18" s="1"/>
      <c r="AM18" s="1"/>
      <c r="AN18" s="1"/>
      <c r="AO18" s="1"/>
      <c r="AP18" s="18"/>
    </row>
    <row r="19">
      <c r="A19" s="17" t="s">
        <v>230</v>
      </c>
      <c r="B19" s="7" t="str">
        <f t="array" ref="B19">INDEX('Svi studenti'!$C$2:$C998,MATCH(A19, 'Svi studenti'!$B$2:$B998, 0))</f>
        <v>Марковић, Мина</v>
      </c>
      <c r="C19" s="86" t="str">
        <f t="array" ref="C19">iferror(iNDEX('Svi studenti'!$G$2:$G998,MATCH(A19, 'Svi studenti'!$B$2:$B998, 0)),"---")</f>
        <v>3и2а</v>
      </c>
      <c r="D19" s="1">
        <v>2.0</v>
      </c>
      <c r="E19" s="1">
        <v>4.0</v>
      </c>
      <c r="F19" s="1">
        <v>3.0</v>
      </c>
      <c r="G19" s="1">
        <v>0.5</v>
      </c>
      <c r="H19" s="1">
        <v>0.5</v>
      </c>
      <c r="I19" s="1">
        <v>0.0</v>
      </c>
      <c r="J19" s="1">
        <v>1.0</v>
      </c>
      <c r="K19" s="1">
        <v>1.0</v>
      </c>
      <c r="L19" s="1">
        <v>0.5</v>
      </c>
      <c r="M19" s="38">
        <v>0.5</v>
      </c>
      <c r="N19" s="1">
        <v>4.0</v>
      </c>
      <c r="O19" s="1">
        <v>2.0</v>
      </c>
      <c r="P19" s="1">
        <v>0.0</v>
      </c>
      <c r="Q19" s="1">
        <v>0.0</v>
      </c>
      <c r="R19" s="1">
        <v>0.5</v>
      </c>
      <c r="S19" s="1">
        <v>0.5</v>
      </c>
      <c r="T19" s="1">
        <v>0.5</v>
      </c>
      <c r="U19" s="38">
        <v>0.5</v>
      </c>
      <c r="V19" s="1">
        <v>3.0</v>
      </c>
      <c r="W19" s="1">
        <v>1.0</v>
      </c>
      <c r="X19" s="1">
        <v>0.5</v>
      </c>
      <c r="Y19" s="1">
        <v>0.0</v>
      </c>
      <c r="Z19" s="1">
        <v>0.0</v>
      </c>
      <c r="AA19" s="1">
        <v>0.0</v>
      </c>
      <c r="AB19" s="38">
        <v>0.0</v>
      </c>
      <c r="AC19" s="1">
        <v>2.0</v>
      </c>
      <c r="AD19" s="38">
        <v>0.0</v>
      </c>
      <c r="AE19" s="1">
        <v>2.0</v>
      </c>
      <c r="AF19" s="38">
        <v>0.0</v>
      </c>
      <c r="AG19" s="1">
        <v>1.0</v>
      </c>
      <c r="AH19" s="1">
        <v>2.0</v>
      </c>
      <c r="AI19" s="38">
        <v>1.0</v>
      </c>
      <c r="AJ19" s="1">
        <f t="shared" si="1"/>
        <v>33.5</v>
      </c>
    </row>
    <row r="20">
      <c r="A20" s="17" t="s">
        <v>200</v>
      </c>
      <c r="B20" s="7" t="str">
        <f t="array" ref="B20">INDEX('Svi studenti'!$C$2:$C998,MATCH(A20, 'Svi studenti'!$B$2:$B998, 0))</f>
        <v>Шапоњић, Ана</v>
      </c>
      <c r="C20" s="86" t="str">
        <f t="array" ref="C20">iferror(iNDEX('Svi studenti'!$G$2:$G998,MATCH(A20, 'Svi studenti'!$B$2:$B998, 0)),"---")</f>
        <v>3и2а</v>
      </c>
      <c r="D20" s="1">
        <v>2.0</v>
      </c>
      <c r="E20" s="1">
        <v>4.0</v>
      </c>
      <c r="F20" s="1">
        <v>3.0</v>
      </c>
      <c r="G20" s="1">
        <v>0.5</v>
      </c>
      <c r="H20" s="1">
        <v>0.5</v>
      </c>
      <c r="I20" s="1">
        <v>0.0</v>
      </c>
      <c r="J20" s="1">
        <v>1.0</v>
      </c>
      <c r="K20" s="1">
        <v>1.0</v>
      </c>
      <c r="L20" s="1">
        <v>0.5</v>
      </c>
      <c r="M20" s="38">
        <v>0.5</v>
      </c>
      <c r="N20" s="1">
        <v>4.0</v>
      </c>
      <c r="O20" s="1">
        <v>2.0</v>
      </c>
      <c r="P20" s="1">
        <v>0.0</v>
      </c>
      <c r="Q20" s="1">
        <v>0.0</v>
      </c>
      <c r="R20" s="1">
        <v>0.5</v>
      </c>
      <c r="S20" s="1">
        <v>0.5</v>
      </c>
      <c r="T20" s="1">
        <v>0.5</v>
      </c>
      <c r="U20" s="38">
        <v>0.5</v>
      </c>
      <c r="V20" s="1">
        <v>3.0</v>
      </c>
      <c r="W20" s="1">
        <v>1.0</v>
      </c>
      <c r="X20" s="1">
        <v>0.5</v>
      </c>
      <c r="Y20" s="1">
        <v>0.0</v>
      </c>
      <c r="Z20" s="1">
        <v>0.0</v>
      </c>
      <c r="AA20" s="1">
        <v>0.0</v>
      </c>
      <c r="AB20" s="38">
        <v>0.0</v>
      </c>
      <c r="AC20" s="1">
        <v>2.0</v>
      </c>
      <c r="AD20" s="38">
        <v>0.0</v>
      </c>
      <c r="AE20" s="1">
        <v>2.0</v>
      </c>
      <c r="AF20" s="38">
        <v>0.0</v>
      </c>
      <c r="AG20" s="1">
        <v>1.0</v>
      </c>
      <c r="AH20" s="1">
        <v>2.0</v>
      </c>
      <c r="AI20" s="38">
        <v>1.0</v>
      </c>
      <c r="AJ20" s="1">
        <f t="shared" si="1"/>
        <v>33.5</v>
      </c>
    </row>
    <row r="21">
      <c r="A21" s="17" t="s">
        <v>214</v>
      </c>
      <c r="B21" s="7" t="str">
        <f t="array" ref="B21">INDEX('Svi studenti'!$C$2:$C998,MATCH(A21, 'Svi studenti'!$B$2:$B998, 0))</f>
        <v>Илијев, Невена</v>
      </c>
      <c r="C21" s="86" t="str">
        <f t="array" ref="C21">iferror(iNDEX('Svi studenti'!$G$2:$G998,MATCH(A21, 'Svi studenti'!$B$2:$B998, 0)),"---")</f>
        <v>3и2а</v>
      </c>
      <c r="D21" s="1">
        <v>1.0</v>
      </c>
      <c r="E21" s="1">
        <v>4.0</v>
      </c>
      <c r="F21" s="1">
        <v>3.0</v>
      </c>
      <c r="G21" s="1">
        <v>0.5</v>
      </c>
      <c r="H21" s="1">
        <v>0.5</v>
      </c>
      <c r="I21" s="1">
        <v>0.0</v>
      </c>
      <c r="J21" s="1">
        <v>1.0</v>
      </c>
      <c r="K21" s="1">
        <v>1.0</v>
      </c>
      <c r="L21" s="1">
        <v>0.5</v>
      </c>
      <c r="M21" s="38">
        <v>0.5</v>
      </c>
      <c r="N21" s="1">
        <v>4.0</v>
      </c>
      <c r="O21" s="1">
        <v>2.0</v>
      </c>
      <c r="P21" s="1">
        <v>0.0</v>
      </c>
      <c r="Q21" s="1">
        <v>0.0</v>
      </c>
      <c r="R21" s="1">
        <v>0.5</v>
      </c>
      <c r="S21" s="1">
        <v>0.5</v>
      </c>
      <c r="T21" s="1">
        <v>0.5</v>
      </c>
      <c r="U21" s="38">
        <v>0.5</v>
      </c>
      <c r="V21" s="1">
        <v>0.0</v>
      </c>
      <c r="W21" s="1">
        <v>0.0</v>
      </c>
      <c r="X21" s="1">
        <v>0.0</v>
      </c>
      <c r="Y21" s="1">
        <v>0.0</v>
      </c>
      <c r="Z21" s="1">
        <v>0.0</v>
      </c>
      <c r="AA21" s="1">
        <v>0.0</v>
      </c>
      <c r="AB21" s="38">
        <v>0.0</v>
      </c>
      <c r="AC21" s="1">
        <v>0.0</v>
      </c>
      <c r="AD21" s="38">
        <v>0.0</v>
      </c>
      <c r="AE21" s="1">
        <v>0.0</v>
      </c>
      <c r="AF21" s="38">
        <v>0.0</v>
      </c>
      <c r="AG21" s="1">
        <v>0.0</v>
      </c>
      <c r="AH21" s="1">
        <v>2.0</v>
      </c>
      <c r="AI21" s="38">
        <v>1.0</v>
      </c>
      <c r="AJ21" s="1">
        <f t="shared" si="1"/>
        <v>23</v>
      </c>
    </row>
    <row r="22">
      <c r="A22" s="17" t="s">
        <v>239</v>
      </c>
      <c r="B22" s="7" t="str">
        <f t="array" ref="B22">INDEX('Svi studenti'!$C$2:$C998,MATCH(A22, 'Svi studenti'!$B$2:$B998, 0))</f>
        <v>Петраш, Габриел</v>
      </c>
      <c r="C22" s="86" t="str">
        <f t="array" ref="C22">iferror(iNDEX('Svi studenti'!$G$2:$G998,MATCH(A22, 'Svi studenti'!$B$2:$B998, 0)),"---")</f>
        <v>3и2а</v>
      </c>
      <c r="D22" s="1">
        <v>1.0</v>
      </c>
      <c r="E22" s="1">
        <v>4.0</v>
      </c>
      <c r="F22" s="1">
        <v>3.0</v>
      </c>
      <c r="G22" s="1">
        <v>0.0</v>
      </c>
      <c r="H22" s="1">
        <v>0.0</v>
      </c>
      <c r="I22" s="1">
        <v>0.0</v>
      </c>
      <c r="J22" s="1">
        <v>0.0</v>
      </c>
      <c r="K22" s="1">
        <v>0.0</v>
      </c>
      <c r="L22" s="1">
        <v>0.0</v>
      </c>
      <c r="M22" s="38">
        <v>0.0</v>
      </c>
      <c r="N22" s="1">
        <v>4.0</v>
      </c>
      <c r="O22" s="1">
        <v>1.0</v>
      </c>
      <c r="P22" s="1">
        <v>0.0</v>
      </c>
      <c r="Q22" s="1">
        <v>0.0</v>
      </c>
      <c r="R22" s="1">
        <v>0.0</v>
      </c>
      <c r="S22" s="1">
        <v>0.0</v>
      </c>
      <c r="T22" s="1">
        <v>0.0</v>
      </c>
      <c r="U22" s="38">
        <v>0.0</v>
      </c>
      <c r="V22" s="1">
        <v>0.0</v>
      </c>
      <c r="W22" s="1">
        <v>0.0</v>
      </c>
      <c r="X22" s="1">
        <v>0.0</v>
      </c>
      <c r="Y22" s="1">
        <v>0.0</v>
      </c>
      <c r="Z22" s="1">
        <v>0.0</v>
      </c>
      <c r="AA22" s="1">
        <v>0.0</v>
      </c>
      <c r="AB22" s="38">
        <v>0.0</v>
      </c>
      <c r="AC22" s="1">
        <v>0.0</v>
      </c>
      <c r="AD22" s="38">
        <v>0.0</v>
      </c>
      <c r="AE22" s="1">
        <v>0.0</v>
      </c>
      <c r="AF22" s="38">
        <v>0.0</v>
      </c>
      <c r="AG22" s="1">
        <v>1.0</v>
      </c>
      <c r="AH22" s="1">
        <v>0.0</v>
      </c>
      <c r="AI22" s="38">
        <v>0.0</v>
      </c>
      <c r="AJ22" s="1">
        <f t="shared" si="1"/>
        <v>14</v>
      </c>
    </row>
    <row r="23">
      <c r="A23" s="64" t="s">
        <v>187</v>
      </c>
      <c r="B23" s="7" t="str">
        <f t="array" ref="B23">INDEX('Svi studenti'!$C$2:$C998,MATCH(A23, 'Svi studenti'!$B$2:$B998, 0))</f>
        <v>Владисављевић, Никола</v>
      </c>
      <c r="C23" s="53" t="str">
        <f t="array" ref="C23">iferror(iNDEX('Svi studenti'!$G$2:$G998,MATCH(A23, 'Svi studenti'!$B$2:$B998, 0)),"---")</f>
        <v>3и2б</v>
      </c>
      <c r="D23" s="1">
        <v>1.5</v>
      </c>
      <c r="E23" s="1">
        <v>3.0</v>
      </c>
      <c r="F23" s="1">
        <v>3.0</v>
      </c>
      <c r="G23" s="1">
        <v>1.0</v>
      </c>
      <c r="H23" s="1">
        <v>1.0</v>
      </c>
      <c r="I23" s="1">
        <v>1.0</v>
      </c>
      <c r="J23" s="1">
        <v>2.0</v>
      </c>
      <c r="K23" s="1">
        <v>2.0</v>
      </c>
      <c r="L23" s="1">
        <v>1.0</v>
      </c>
      <c r="M23" s="38">
        <v>1.0</v>
      </c>
      <c r="N23" s="1">
        <v>0.0</v>
      </c>
      <c r="O23" s="1">
        <v>0.0</v>
      </c>
      <c r="P23" s="1">
        <v>0.0</v>
      </c>
      <c r="Q23" s="1">
        <v>0.0</v>
      </c>
      <c r="R23" s="1">
        <v>0.0</v>
      </c>
      <c r="S23" s="1">
        <v>0.0</v>
      </c>
      <c r="T23" s="1">
        <v>0.0</v>
      </c>
      <c r="U23" s="38">
        <v>0.0</v>
      </c>
      <c r="V23" s="1">
        <v>0.0</v>
      </c>
      <c r="W23" s="1">
        <v>0.0</v>
      </c>
      <c r="X23" s="1">
        <v>0.0</v>
      </c>
      <c r="Y23" s="1">
        <v>0.0</v>
      </c>
      <c r="Z23" s="1">
        <v>0.0</v>
      </c>
      <c r="AA23" s="1">
        <v>0.0</v>
      </c>
      <c r="AB23" s="38">
        <v>0.0</v>
      </c>
      <c r="AC23" s="1">
        <v>0.0</v>
      </c>
      <c r="AD23" s="38">
        <v>0.0</v>
      </c>
      <c r="AE23" s="1">
        <v>0.0</v>
      </c>
      <c r="AF23" s="38">
        <v>0.0</v>
      </c>
      <c r="AG23" s="1">
        <v>0.0</v>
      </c>
      <c r="AH23" s="1">
        <v>0.0</v>
      </c>
      <c r="AI23" s="38">
        <v>0.0</v>
      </c>
      <c r="AJ23" s="1">
        <f t="shared" si="1"/>
        <v>16.5</v>
      </c>
      <c r="AK23" s="1"/>
      <c r="AL23" s="1"/>
      <c r="AM23" s="1"/>
      <c r="AN23" s="1"/>
      <c r="AO23" s="1"/>
      <c r="AP23" s="18"/>
    </row>
    <row r="24">
      <c r="A24" s="64" t="s">
        <v>257</v>
      </c>
      <c r="B24" s="7" t="str">
        <f t="array" ref="B24">INDEX('Svi studenti'!$C$2:$C998,MATCH(A24, 'Svi studenti'!$B$2:$B998, 0))</f>
        <v>Чубриловић, Андреј</v>
      </c>
      <c r="C24" s="53" t="str">
        <f t="array" ref="C24">iferror(iNDEX('Svi studenti'!$G$2:$G998,MATCH(A24, 'Svi studenti'!$B$2:$B998, 0)),"---")</f>
        <v>3и2б</v>
      </c>
      <c r="D24" s="1">
        <v>0.0</v>
      </c>
      <c r="E24" s="1">
        <v>0.0</v>
      </c>
      <c r="F24" s="1">
        <v>0.0</v>
      </c>
      <c r="G24" s="1">
        <v>0.0</v>
      </c>
      <c r="H24" s="1">
        <v>0.0</v>
      </c>
      <c r="I24" s="1">
        <v>0.0</v>
      </c>
      <c r="J24" s="1">
        <v>0.0</v>
      </c>
      <c r="K24" s="1">
        <v>0.0</v>
      </c>
      <c r="L24" s="1">
        <v>0.0</v>
      </c>
      <c r="M24" s="38">
        <v>0.0</v>
      </c>
      <c r="N24" s="1">
        <v>0.0</v>
      </c>
      <c r="O24" s="1">
        <v>0.0</v>
      </c>
      <c r="P24" s="1">
        <v>0.0</v>
      </c>
      <c r="Q24" s="1">
        <v>0.0</v>
      </c>
      <c r="R24" s="1">
        <v>0.0</v>
      </c>
      <c r="S24" s="1">
        <v>0.0</v>
      </c>
      <c r="T24" s="1">
        <v>0.0</v>
      </c>
      <c r="U24" s="38">
        <v>0.0</v>
      </c>
      <c r="V24" s="1">
        <v>0.0</v>
      </c>
      <c r="W24" s="1">
        <v>0.0</v>
      </c>
      <c r="X24" s="1">
        <v>0.0</v>
      </c>
      <c r="Y24" s="1">
        <v>0.0</v>
      </c>
      <c r="Z24" s="1">
        <v>0.0</v>
      </c>
      <c r="AA24" s="1">
        <v>0.0</v>
      </c>
      <c r="AB24" s="38">
        <v>0.0</v>
      </c>
      <c r="AC24" s="1">
        <v>0.0</v>
      </c>
      <c r="AD24" s="38">
        <v>0.0</v>
      </c>
      <c r="AE24" s="1">
        <v>0.0</v>
      </c>
      <c r="AF24" s="38">
        <v>0.0</v>
      </c>
      <c r="AG24" s="1">
        <v>1.0</v>
      </c>
      <c r="AH24" s="1">
        <v>0.0</v>
      </c>
      <c r="AI24" s="38">
        <v>0.0</v>
      </c>
      <c r="AJ24" s="1">
        <f t="shared" si="1"/>
        <v>1</v>
      </c>
      <c r="AK24" s="1"/>
      <c r="AL24" s="1"/>
      <c r="AM24" s="1"/>
      <c r="AN24" s="1"/>
      <c r="AO24" s="1"/>
      <c r="AP24" s="18"/>
    </row>
    <row r="25">
      <c r="A25" s="64" t="s">
        <v>233</v>
      </c>
      <c r="B25" s="7" t="str">
        <f t="array" ref="B25">INDEX('Svi studenti'!$C$2:$C998,MATCH(A25, 'Svi studenti'!$B$2:$B998, 0))</f>
        <v>Миловановић, Петар</v>
      </c>
      <c r="C25" s="53" t="str">
        <f t="array" ref="C25">iferror(iNDEX('Svi studenti'!$G$2:$G998,MATCH(A25, 'Svi studenti'!$B$2:$B998, 0)),"---")</f>
        <v>3и2б</v>
      </c>
      <c r="D25" s="1">
        <v>2.0</v>
      </c>
      <c r="E25" s="1">
        <v>4.0</v>
      </c>
      <c r="F25" s="1">
        <v>3.0</v>
      </c>
      <c r="G25" s="1">
        <v>0.5</v>
      </c>
      <c r="H25" s="1">
        <v>0.5</v>
      </c>
      <c r="I25" s="1">
        <v>0.0</v>
      </c>
      <c r="J25" s="1">
        <v>1.0</v>
      </c>
      <c r="K25" s="1">
        <v>1.0</v>
      </c>
      <c r="L25" s="1">
        <v>0.0</v>
      </c>
      <c r="M25" s="38">
        <v>0.0</v>
      </c>
      <c r="N25" s="1">
        <v>4.0</v>
      </c>
      <c r="O25" s="1">
        <v>2.0</v>
      </c>
      <c r="P25" s="1">
        <v>0.0</v>
      </c>
      <c r="Q25" s="1">
        <v>0.0</v>
      </c>
      <c r="R25" s="1">
        <v>0.5</v>
      </c>
      <c r="S25" s="1">
        <v>0.5</v>
      </c>
      <c r="T25" s="1">
        <v>0.5</v>
      </c>
      <c r="U25" s="38">
        <v>0.5</v>
      </c>
      <c r="V25" s="1">
        <v>2.5</v>
      </c>
      <c r="W25" s="1">
        <v>0.0</v>
      </c>
      <c r="X25" s="1">
        <v>0.0</v>
      </c>
      <c r="Y25" s="1">
        <v>0.0</v>
      </c>
      <c r="Z25" s="1">
        <v>0.0</v>
      </c>
      <c r="AA25" s="1">
        <v>0.0</v>
      </c>
      <c r="AB25" s="38">
        <v>0.0</v>
      </c>
      <c r="AC25" s="1">
        <v>2.0</v>
      </c>
      <c r="AD25" s="38">
        <v>0.0</v>
      </c>
      <c r="AE25" s="1">
        <v>2.0</v>
      </c>
      <c r="AF25" s="38">
        <v>0.0</v>
      </c>
      <c r="AG25" s="1">
        <v>1.0</v>
      </c>
      <c r="AH25" s="1">
        <v>2.0</v>
      </c>
      <c r="AI25" s="38">
        <v>1.0</v>
      </c>
      <c r="AJ25" s="1">
        <f t="shared" si="1"/>
        <v>30.5</v>
      </c>
      <c r="AK25" s="1"/>
      <c r="AL25" s="1"/>
      <c r="AM25" s="1"/>
      <c r="AN25" s="1"/>
      <c r="AO25" s="1"/>
      <c r="AP25" s="18"/>
    </row>
    <row r="26">
      <c r="A26" s="17" t="s">
        <v>234</v>
      </c>
      <c r="B26" s="7" t="str">
        <f t="array" ref="B26">INDEX('Svi studenti'!$C$2:$C998,MATCH(A26, 'Svi studenti'!$B$2:$B998, 0))</f>
        <v>Милошевић, Ана</v>
      </c>
      <c r="C26" s="53" t="str">
        <f t="array" ref="C26">iferror(iNDEX('Svi studenti'!$G$2:$G998,MATCH(A26, 'Svi studenti'!$B$2:$B998, 0)),"---")</f>
        <v>3и2б</v>
      </c>
      <c r="D26" s="1">
        <v>2.0</v>
      </c>
      <c r="E26" s="1">
        <v>4.0</v>
      </c>
      <c r="F26" s="1">
        <v>3.0</v>
      </c>
      <c r="G26" s="1">
        <v>0.5</v>
      </c>
      <c r="H26" s="1">
        <v>0.5</v>
      </c>
      <c r="I26" s="1">
        <v>0.0</v>
      </c>
      <c r="J26" s="1">
        <v>1.0</v>
      </c>
      <c r="K26" s="1">
        <v>1.0</v>
      </c>
      <c r="L26" s="1">
        <v>0.5</v>
      </c>
      <c r="M26" s="38">
        <v>0.5</v>
      </c>
      <c r="N26" s="1">
        <v>4.0</v>
      </c>
      <c r="O26" s="1">
        <v>2.0</v>
      </c>
      <c r="P26" s="1">
        <v>0.0</v>
      </c>
      <c r="Q26" s="1">
        <v>0.0</v>
      </c>
      <c r="R26" s="1">
        <v>0.5</v>
      </c>
      <c r="S26" s="1">
        <v>0.5</v>
      </c>
      <c r="T26" s="1">
        <v>0.5</v>
      </c>
      <c r="U26" s="38">
        <v>0.5</v>
      </c>
      <c r="V26" s="1">
        <v>3.0</v>
      </c>
      <c r="W26" s="1">
        <v>1.0</v>
      </c>
      <c r="X26" s="1">
        <v>0.0</v>
      </c>
      <c r="Y26" s="1">
        <v>0.0</v>
      </c>
      <c r="Z26" s="1">
        <v>0.0</v>
      </c>
      <c r="AA26" s="1">
        <v>0.0</v>
      </c>
      <c r="AB26" s="38">
        <v>0.0</v>
      </c>
      <c r="AC26" s="1">
        <v>2.0</v>
      </c>
      <c r="AD26" s="38">
        <v>0.0</v>
      </c>
      <c r="AE26" s="1">
        <v>2.0</v>
      </c>
      <c r="AF26" s="38">
        <v>0.0</v>
      </c>
      <c r="AG26" s="1">
        <v>1.0</v>
      </c>
      <c r="AH26" s="1">
        <v>0.0</v>
      </c>
      <c r="AI26" s="38">
        <v>1.0</v>
      </c>
      <c r="AJ26" s="1">
        <f t="shared" si="1"/>
        <v>31</v>
      </c>
    </row>
    <row r="27">
      <c r="A27" s="17" t="s">
        <v>255</v>
      </c>
      <c r="B27" s="7" t="str">
        <f t="array" ref="B27">INDEX('Svi studenti'!$C$2:$C998,MATCH(A27, 'Svi studenti'!$B$2:$B998, 0))</f>
        <v>Томић, Лазар</v>
      </c>
      <c r="C27" s="53" t="str">
        <f t="array" ref="C27">iferror(iNDEX('Svi studenti'!$G$2:$G998,MATCH(A27, 'Svi studenti'!$B$2:$B998, 0)),"---")</f>
        <v>3и2б</v>
      </c>
      <c r="D27" s="1">
        <v>2.0</v>
      </c>
      <c r="E27" s="1">
        <v>4.0</v>
      </c>
      <c r="F27" s="1">
        <v>3.0</v>
      </c>
      <c r="G27" s="1">
        <v>0.3</v>
      </c>
      <c r="H27" s="1">
        <v>0.3</v>
      </c>
      <c r="I27" s="1">
        <v>0.0</v>
      </c>
      <c r="J27" s="1">
        <v>0.5</v>
      </c>
      <c r="K27" s="1">
        <v>0.5</v>
      </c>
      <c r="L27" s="1">
        <v>0.2</v>
      </c>
      <c r="M27" s="38">
        <v>0.0</v>
      </c>
      <c r="N27" s="1">
        <v>4.0</v>
      </c>
      <c r="O27" s="1">
        <v>2.0</v>
      </c>
      <c r="P27" s="1">
        <v>0.0</v>
      </c>
      <c r="Q27" s="1">
        <v>0.0</v>
      </c>
      <c r="R27" s="1">
        <v>0.5</v>
      </c>
      <c r="S27" s="1">
        <v>0.5</v>
      </c>
      <c r="T27" s="1">
        <v>0.5</v>
      </c>
      <c r="U27" s="38">
        <v>0.5</v>
      </c>
      <c r="V27" s="1">
        <v>3.0</v>
      </c>
      <c r="W27" s="1">
        <v>0.0</v>
      </c>
      <c r="X27" s="1">
        <v>0.0</v>
      </c>
      <c r="Y27" s="1">
        <v>0.0</v>
      </c>
      <c r="Z27" s="1">
        <v>0.0</v>
      </c>
      <c r="AA27" s="1">
        <v>0.0</v>
      </c>
      <c r="AB27" s="38">
        <v>0.0</v>
      </c>
      <c r="AC27" s="1">
        <v>2.0</v>
      </c>
      <c r="AD27" s="38">
        <v>0.0</v>
      </c>
      <c r="AE27" s="1">
        <v>0.0</v>
      </c>
      <c r="AF27" s="38">
        <v>0.0</v>
      </c>
      <c r="AG27" s="1">
        <v>1.0</v>
      </c>
      <c r="AH27" s="1">
        <v>0.0</v>
      </c>
      <c r="AI27" s="38">
        <v>1.0</v>
      </c>
      <c r="AJ27" s="1">
        <f t="shared" si="1"/>
        <v>25.8</v>
      </c>
    </row>
    <row r="28">
      <c r="A28" s="17" t="s">
        <v>191</v>
      </c>
      <c r="B28" s="7" t="str">
        <f t="array" ref="B28">INDEX('Svi studenti'!$C$2:$C998,MATCH(A28, 'Svi studenti'!$B$2:$B998, 0))</f>
        <v>Вуковић, Јана</v>
      </c>
      <c r="C28" s="53" t="str">
        <f t="array" ref="C28">iferror(iNDEX('Svi studenti'!$G$2:$G998,MATCH(A28, 'Svi studenti'!$B$2:$B998, 0)),"---")</f>
        <v>3и2б</v>
      </c>
      <c r="D28" s="1">
        <v>2.0</v>
      </c>
      <c r="E28" s="1">
        <v>4.0</v>
      </c>
      <c r="F28" s="1">
        <v>3.0</v>
      </c>
      <c r="G28" s="1">
        <v>1.0</v>
      </c>
      <c r="H28" s="1">
        <v>1.0</v>
      </c>
      <c r="I28" s="1">
        <v>0.7</v>
      </c>
      <c r="J28" s="1">
        <v>2.0</v>
      </c>
      <c r="K28" s="1">
        <v>1.9</v>
      </c>
      <c r="L28" s="1">
        <v>1.0</v>
      </c>
      <c r="M28" s="38">
        <v>0.0</v>
      </c>
      <c r="N28" s="1">
        <v>4.0</v>
      </c>
      <c r="O28" s="1">
        <v>2.0</v>
      </c>
      <c r="P28" s="1">
        <v>1.0</v>
      </c>
      <c r="Q28" s="1">
        <v>0.9</v>
      </c>
      <c r="R28" s="1">
        <v>1.0</v>
      </c>
      <c r="S28" s="1">
        <v>1.0</v>
      </c>
      <c r="T28" s="1">
        <v>1.0</v>
      </c>
      <c r="U28" s="38">
        <v>1.0</v>
      </c>
      <c r="V28" s="1">
        <v>3.0</v>
      </c>
      <c r="W28" s="1">
        <v>1.0</v>
      </c>
      <c r="X28" s="1">
        <v>1.0</v>
      </c>
      <c r="Y28" s="1">
        <v>2.0</v>
      </c>
      <c r="Z28" s="1">
        <v>2.0</v>
      </c>
      <c r="AA28" s="1">
        <v>1.0</v>
      </c>
      <c r="AB28" s="38">
        <v>1.0</v>
      </c>
      <c r="AC28" s="1">
        <v>2.0</v>
      </c>
      <c r="AD28" s="38">
        <v>3.0</v>
      </c>
      <c r="AE28" s="1">
        <v>2.0</v>
      </c>
      <c r="AF28" s="38">
        <v>3.0</v>
      </c>
      <c r="AG28" s="1">
        <v>1.0</v>
      </c>
      <c r="AH28" s="1">
        <v>2.0</v>
      </c>
      <c r="AI28" s="38">
        <v>1.0</v>
      </c>
      <c r="AJ28" s="1">
        <f t="shared" si="1"/>
        <v>53.5</v>
      </c>
    </row>
    <row r="29">
      <c r="A29" s="17" t="s">
        <v>238</v>
      </c>
      <c r="B29" s="3" t="s">
        <v>376</v>
      </c>
      <c r="C29" s="53" t="str">
        <f t="array" ref="C29">iferror(iNDEX('Svi studenti'!$G$2:$G998,MATCH(A29, 'Svi studenti'!$B$2:$B998, 0)),"---")</f>
        <v>3и2б</v>
      </c>
      <c r="D29" s="1">
        <v>2.0</v>
      </c>
      <c r="E29" s="1">
        <v>4.0</v>
      </c>
      <c r="F29" s="1">
        <v>3.0</v>
      </c>
      <c r="G29" s="1">
        <v>0.5</v>
      </c>
      <c r="H29" s="1">
        <v>0.5</v>
      </c>
      <c r="I29" s="1">
        <v>0.0</v>
      </c>
      <c r="J29" s="1">
        <v>1.0</v>
      </c>
      <c r="K29" s="1">
        <v>1.0</v>
      </c>
      <c r="L29" s="1">
        <v>0.5</v>
      </c>
      <c r="M29" s="38">
        <v>0.5</v>
      </c>
      <c r="N29" s="1">
        <v>4.0</v>
      </c>
      <c r="O29" s="1">
        <v>2.0</v>
      </c>
      <c r="P29" s="1">
        <v>0.0</v>
      </c>
      <c r="Q29" s="1">
        <v>0.0</v>
      </c>
      <c r="R29" s="1">
        <v>0.5</v>
      </c>
      <c r="S29" s="1">
        <v>0.5</v>
      </c>
      <c r="T29" s="1">
        <v>0.5</v>
      </c>
      <c r="U29" s="38">
        <v>0.5</v>
      </c>
      <c r="V29" s="1">
        <v>3.0</v>
      </c>
      <c r="W29" s="1">
        <v>1.0</v>
      </c>
      <c r="X29" s="1">
        <v>0.0</v>
      </c>
      <c r="Y29" s="1">
        <v>0.0</v>
      </c>
      <c r="Z29" s="1">
        <v>0.0</v>
      </c>
      <c r="AA29" s="1">
        <v>0.0</v>
      </c>
      <c r="AB29" s="38">
        <v>0.0</v>
      </c>
      <c r="AC29" s="1">
        <v>2.0</v>
      </c>
      <c r="AD29" s="38">
        <v>0.0</v>
      </c>
      <c r="AE29" s="1">
        <v>2.0</v>
      </c>
      <c r="AF29" s="38">
        <v>0.0</v>
      </c>
      <c r="AG29" s="1">
        <v>1.0</v>
      </c>
      <c r="AH29" s="1">
        <v>2.0</v>
      </c>
      <c r="AI29" s="38">
        <v>1.0</v>
      </c>
      <c r="AJ29" s="1">
        <f t="shared" si="1"/>
        <v>33</v>
      </c>
    </row>
  </sheetData>
  <mergeCells count="7">
    <mergeCell ref="D4:M4"/>
    <mergeCell ref="N4:U4"/>
    <mergeCell ref="V4:AB4"/>
    <mergeCell ref="AC4:AD4"/>
    <mergeCell ref="AE4:AF4"/>
    <mergeCell ref="AG4:AI4"/>
    <mergeCell ref="AJ4:AJ5"/>
  </mergeCells>
  <conditionalFormatting sqref="AJ6:AJ29">
    <cfRule type="cellIs" dxfId="1" priority="1" operator="lessThan">
      <formula>22</formula>
    </cfRule>
  </conditionalFormatting>
  <conditionalFormatting sqref="AJ6:AJ29 AP6:AP13">
    <cfRule type="cellIs" dxfId="0" priority="2" operator="greaterThanOrEqual">
      <formula>22</formula>
    </cfRule>
  </conditionalFormatting>
  <conditionalFormatting sqref="AP6:AP13">
    <cfRule type="cellIs" dxfId="2" priority="3" operator="lessThan">
      <formula>22</formula>
    </cfRule>
  </conditionalFormatting>
  <drawing r:id="rId4"/>
  <legacyDrawing r:id="rId5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9.88"/>
    <col customWidth="1" min="20" max="22" width="13.88"/>
    <col customWidth="1" min="24" max="24" width="13.63"/>
    <col customWidth="1" min="25" max="25" width="15.5"/>
    <col customWidth="1" min="26" max="26" width="13.38"/>
    <col customWidth="1" min="39" max="39" width="17.13"/>
    <col customWidth="1" min="40" max="40" width="18.63"/>
  </cols>
  <sheetData>
    <row r="1">
      <c r="A1" s="13" t="s">
        <v>34</v>
      </c>
      <c r="B1" s="14" t="s">
        <v>36</v>
      </c>
      <c r="C1" s="14"/>
      <c r="E1" s="16" t="s">
        <v>39</v>
      </c>
      <c r="F1" s="17"/>
      <c r="G1" s="17">
        <v>718.0</v>
      </c>
      <c r="P1" s="1"/>
      <c r="Q1" s="1"/>
      <c r="R1" s="1"/>
      <c r="S1" s="1"/>
      <c r="T1" s="1"/>
      <c r="U1" s="1"/>
      <c r="V1" s="1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</row>
    <row r="2">
      <c r="A2" s="3">
        <f>countif(C6:C998,"=3и2а") + countif(C6:C998,"=3и1б")</f>
        <v>0</v>
      </c>
      <c r="B2" s="3">
        <f>countif(C5:C998,"=3и1а") + countif(C5:C998,"=3и2б")</f>
        <v>0</v>
      </c>
      <c r="C2" s="11"/>
      <c r="D2" s="3"/>
      <c r="E2" s="3"/>
      <c r="F2" s="3"/>
      <c r="G2" s="3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</row>
    <row r="3">
      <c r="D3" s="1" t="s">
        <v>340</v>
      </c>
      <c r="T3" s="37"/>
      <c r="U3" s="39"/>
      <c r="V3" s="37" t="s">
        <v>341</v>
      </c>
      <c r="AK3" s="36"/>
      <c r="AL3" s="37" t="s">
        <v>342</v>
      </c>
      <c r="AN3" s="36"/>
      <c r="AO3" s="37" t="s">
        <v>343</v>
      </c>
    </row>
    <row r="4">
      <c r="A4" s="3"/>
      <c r="B4" s="3"/>
      <c r="C4" s="3"/>
      <c r="D4" s="37" t="s">
        <v>344</v>
      </c>
      <c r="G4" s="36"/>
      <c r="H4" s="1" t="s">
        <v>345</v>
      </c>
      <c r="K4" s="36"/>
      <c r="L4" s="61" t="s">
        <v>346</v>
      </c>
      <c r="O4" s="36"/>
      <c r="P4" s="37" t="s">
        <v>347</v>
      </c>
      <c r="U4" s="36"/>
      <c r="AK4" s="36"/>
      <c r="AN4" s="36"/>
    </row>
    <row r="5">
      <c r="A5" s="3" t="s">
        <v>5</v>
      </c>
      <c r="B5" s="3" t="s">
        <v>6</v>
      </c>
      <c r="C5" s="3" t="s">
        <v>59</v>
      </c>
      <c r="D5" s="1" t="s">
        <v>348</v>
      </c>
      <c r="E5" s="1" t="s">
        <v>349</v>
      </c>
      <c r="F5" s="1" t="s">
        <v>350</v>
      </c>
      <c r="G5" s="38" t="s">
        <v>351</v>
      </c>
      <c r="H5" s="1" t="s">
        <v>352</v>
      </c>
      <c r="I5" s="1" t="s">
        <v>353</v>
      </c>
      <c r="J5" s="1" t="s">
        <v>354</v>
      </c>
      <c r="K5" s="1" t="s">
        <v>355</v>
      </c>
      <c r="L5" s="61" t="s">
        <v>352</v>
      </c>
      <c r="M5" s="1" t="s">
        <v>356</v>
      </c>
      <c r="N5" s="1" t="s">
        <v>357</v>
      </c>
      <c r="O5" s="1" t="s">
        <v>358</v>
      </c>
      <c r="P5" s="61" t="s">
        <v>359</v>
      </c>
      <c r="Q5" s="1" t="s">
        <v>353</v>
      </c>
      <c r="R5" s="42" t="s">
        <v>360</v>
      </c>
      <c r="S5" s="1" t="s">
        <v>361</v>
      </c>
      <c r="T5" s="1" t="s">
        <v>362</v>
      </c>
      <c r="U5" s="1" t="s">
        <v>363</v>
      </c>
      <c r="V5" s="61" t="s">
        <v>364</v>
      </c>
      <c r="W5" s="1" t="s">
        <v>365</v>
      </c>
      <c r="X5" s="1" t="s">
        <v>351</v>
      </c>
      <c r="Y5" s="1" t="s">
        <v>366</v>
      </c>
      <c r="Z5" s="1" t="s">
        <v>367</v>
      </c>
      <c r="AA5" s="1" t="s">
        <v>368</v>
      </c>
      <c r="AB5" s="1" t="s">
        <v>354</v>
      </c>
      <c r="AC5" s="1" t="s">
        <v>355</v>
      </c>
      <c r="AD5" s="42" t="s">
        <v>369</v>
      </c>
      <c r="AE5" s="1" t="s">
        <v>370</v>
      </c>
      <c r="AF5" s="1" t="s">
        <v>362</v>
      </c>
      <c r="AG5" s="1" t="s">
        <v>363</v>
      </c>
      <c r="AH5" s="1" t="s">
        <v>356</v>
      </c>
      <c r="AI5" s="1" t="s">
        <v>357</v>
      </c>
      <c r="AJ5" s="1" t="s">
        <v>358</v>
      </c>
      <c r="AK5" s="1" t="s">
        <v>371</v>
      </c>
      <c r="AL5" s="61" t="s">
        <v>80</v>
      </c>
      <c r="AM5" s="1" t="s">
        <v>372</v>
      </c>
      <c r="AN5" s="38" t="s">
        <v>373</v>
      </c>
    </row>
    <row r="6">
      <c r="A6" s="64" t="s">
        <v>374</v>
      </c>
      <c r="B6" s="7" t="str">
        <f t="array" ref="B6">INDEX('Svi studenti'!$C$2:$C998,MATCH(A6, 'Svi studenti'!$B$2:$B998, 0))</f>
        <v>#N/A</v>
      </c>
      <c r="C6" s="46" t="str">
        <f t="array" ref="C6">iferror(iNDEX('Svi studenti'!$G$2:$G998,MATCH(A6, 'Svi studenti'!$B$2:$B998, 0)),"---")</f>
        <v>---</v>
      </c>
      <c r="D6" s="3">
        <v>1.5</v>
      </c>
      <c r="E6" s="3">
        <v>5.0</v>
      </c>
      <c r="F6" s="3">
        <v>2.0</v>
      </c>
      <c r="G6" s="3">
        <v>1.0</v>
      </c>
      <c r="H6" s="87">
        <v>3.0</v>
      </c>
      <c r="I6" s="3">
        <v>2.0</v>
      </c>
      <c r="J6" s="3">
        <v>1.0</v>
      </c>
      <c r="K6" s="3">
        <v>1.0</v>
      </c>
      <c r="L6" s="87">
        <v>3.0</v>
      </c>
      <c r="M6" s="3">
        <v>1.0</v>
      </c>
      <c r="N6" s="3">
        <v>1.0</v>
      </c>
      <c r="O6" s="3">
        <v>1.0</v>
      </c>
      <c r="P6" s="61">
        <v>4.0</v>
      </c>
      <c r="Q6" s="1">
        <v>1.0</v>
      </c>
      <c r="R6" s="1">
        <v>2.0</v>
      </c>
      <c r="S6" s="1">
        <v>1.0</v>
      </c>
      <c r="T6" s="1">
        <v>1.0</v>
      </c>
      <c r="U6" s="1">
        <v>1.0</v>
      </c>
      <c r="V6" s="61">
        <v>0.0</v>
      </c>
      <c r="W6" s="1">
        <v>0.0</v>
      </c>
      <c r="X6" s="1">
        <v>0.0</v>
      </c>
      <c r="Y6" s="1">
        <v>0.0</v>
      </c>
      <c r="Z6" s="1">
        <v>0.0</v>
      </c>
      <c r="AA6" s="1">
        <v>0.0</v>
      </c>
      <c r="AB6" s="1">
        <v>0.0</v>
      </c>
      <c r="AC6" s="1">
        <v>0.0</v>
      </c>
      <c r="AD6" s="1">
        <v>0.0</v>
      </c>
      <c r="AE6" s="1">
        <v>0.0</v>
      </c>
      <c r="AF6" s="1">
        <v>0.0</v>
      </c>
      <c r="AG6" s="1">
        <v>0.0</v>
      </c>
      <c r="AH6" s="1">
        <v>0.0</v>
      </c>
      <c r="AI6" s="1">
        <v>0.0</v>
      </c>
      <c r="AJ6" s="1">
        <v>0.0</v>
      </c>
      <c r="AK6" s="1">
        <v>0.0</v>
      </c>
      <c r="AL6" s="61">
        <v>1.0</v>
      </c>
      <c r="AM6" s="1">
        <v>1.0</v>
      </c>
      <c r="AN6" s="1">
        <v>0.0</v>
      </c>
      <c r="AO6" s="80">
        <f t="shared" ref="AO6:AO11" si="1">sum(D6:AN6)</f>
        <v>34.5</v>
      </c>
    </row>
    <row r="7">
      <c r="A7" s="62" t="s">
        <v>375</v>
      </c>
      <c r="B7" s="63" t="str">
        <f t="array" ref="B7">INDEX('Svi studenti'!$C$2:$C998,MATCH(A7, 'Svi studenti'!$B$2:$B998, 0))</f>
        <v>#N/A</v>
      </c>
      <c r="C7" s="53" t="str">
        <f t="array" ref="C7">iferror(iNDEX('Svi studenti'!$G$2:$G998,MATCH(A7, 'Svi studenti'!$B$2:$B998, 0)),"---")</f>
        <v>---</v>
      </c>
      <c r="D7" s="3">
        <v>1.5</v>
      </c>
      <c r="E7" s="3">
        <v>4.0</v>
      </c>
      <c r="F7" s="3">
        <v>1.5</v>
      </c>
      <c r="G7" s="3">
        <v>0.0</v>
      </c>
      <c r="H7" s="87">
        <v>3.0</v>
      </c>
      <c r="I7" s="3">
        <v>2.0</v>
      </c>
      <c r="J7" s="3">
        <v>0.0</v>
      </c>
      <c r="K7" s="3">
        <v>0.0</v>
      </c>
      <c r="L7" s="87">
        <v>3.0</v>
      </c>
      <c r="M7" s="3">
        <v>0.0</v>
      </c>
      <c r="N7" s="3">
        <v>0.0</v>
      </c>
      <c r="O7" s="3">
        <v>0.0</v>
      </c>
      <c r="P7" s="61">
        <v>4.0</v>
      </c>
      <c r="Q7" s="1">
        <v>1.0</v>
      </c>
      <c r="R7" s="1">
        <v>0.0</v>
      </c>
      <c r="S7" s="1">
        <v>0.0</v>
      </c>
      <c r="T7" s="1">
        <v>0.0</v>
      </c>
      <c r="U7" s="1">
        <v>0.0</v>
      </c>
      <c r="V7" s="61">
        <v>0.0</v>
      </c>
      <c r="W7" s="1">
        <v>0.0</v>
      </c>
      <c r="X7" s="1">
        <v>0.0</v>
      </c>
      <c r="Y7" s="1">
        <v>0.0</v>
      </c>
      <c r="Z7" s="1">
        <v>0.0</v>
      </c>
      <c r="AA7" s="1">
        <v>0.0</v>
      </c>
      <c r="AB7" s="1">
        <v>0.0</v>
      </c>
      <c r="AC7" s="1">
        <v>0.0</v>
      </c>
      <c r="AD7" s="1">
        <v>0.0</v>
      </c>
      <c r="AE7" s="1">
        <v>0.0</v>
      </c>
      <c r="AF7" s="1">
        <v>0.0</v>
      </c>
      <c r="AG7" s="1">
        <v>0.0</v>
      </c>
      <c r="AH7" s="1">
        <v>0.0</v>
      </c>
      <c r="AI7" s="1">
        <v>0.0</v>
      </c>
      <c r="AJ7" s="1">
        <v>0.0</v>
      </c>
      <c r="AK7" s="1">
        <v>0.0</v>
      </c>
      <c r="AL7" s="61">
        <v>1.0</v>
      </c>
      <c r="AM7" s="1">
        <v>1.0</v>
      </c>
      <c r="AN7" s="1">
        <v>0.0</v>
      </c>
      <c r="AO7" s="80">
        <f t="shared" si="1"/>
        <v>22</v>
      </c>
    </row>
    <row r="8">
      <c r="A8" s="64" t="s">
        <v>377</v>
      </c>
      <c r="B8" s="7" t="str">
        <f t="array" ref="B8">INDEX('Svi studenti'!$C$2:$C998,MATCH(A8, 'Svi studenti'!$B$2:$B998, 0))</f>
        <v>#N/A</v>
      </c>
      <c r="C8" s="46" t="str">
        <f t="array" ref="C8">iferror(iNDEX('Svi studenti'!$G$2:$G998,MATCH(A8, 'Svi studenti'!$B$2:$B998, 0)),"---")</f>
        <v>---</v>
      </c>
      <c r="D8" s="3">
        <v>1.5</v>
      </c>
      <c r="E8" s="3">
        <v>5.0</v>
      </c>
      <c r="F8" s="3">
        <v>1.0</v>
      </c>
      <c r="G8" s="3">
        <v>1.0</v>
      </c>
      <c r="H8" s="87">
        <v>3.0</v>
      </c>
      <c r="I8" s="3">
        <v>2.0</v>
      </c>
      <c r="J8" s="3">
        <v>0.5</v>
      </c>
      <c r="K8" s="3">
        <v>1.0</v>
      </c>
      <c r="L8" s="87">
        <v>3.0</v>
      </c>
      <c r="M8" s="3">
        <v>1.0</v>
      </c>
      <c r="N8" s="3">
        <v>1.0</v>
      </c>
      <c r="O8" s="3">
        <v>1.0</v>
      </c>
      <c r="P8" s="61">
        <v>4.0</v>
      </c>
      <c r="Q8" s="1">
        <v>1.0</v>
      </c>
      <c r="R8" s="1">
        <v>2.0</v>
      </c>
      <c r="S8" s="1">
        <v>2.0</v>
      </c>
      <c r="T8" s="1">
        <v>0.5</v>
      </c>
      <c r="U8" s="1">
        <v>0.5</v>
      </c>
      <c r="V8" s="61">
        <v>0.0</v>
      </c>
      <c r="W8" s="1">
        <v>0.0</v>
      </c>
      <c r="X8" s="1">
        <v>0.0</v>
      </c>
      <c r="Y8" s="1">
        <v>0.0</v>
      </c>
      <c r="Z8" s="1">
        <v>0.0</v>
      </c>
      <c r="AA8" s="1">
        <v>0.0</v>
      </c>
      <c r="AB8" s="1">
        <v>0.0</v>
      </c>
      <c r="AC8" s="1">
        <v>0.0</v>
      </c>
      <c r="AD8" s="1">
        <v>0.0</v>
      </c>
      <c r="AE8" s="1">
        <v>0.0</v>
      </c>
      <c r="AF8" s="1">
        <v>0.0</v>
      </c>
      <c r="AG8" s="1">
        <v>0.0</v>
      </c>
      <c r="AH8" s="1">
        <v>0.0</v>
      </c>
      <c r="AI8" s="1">
        <v>0.0</v>
      </c>
      <c r="AJ8" s="1">
        <v>0.0</v>
      </c>
      <c r="AK8" s="1">
        <v>0.0</v>
      </c>
      <c r="AL8" s="61">
        <v>0.5</v>
      </c>
      <c r="AM8" s="1">
        <v>1.0</v>
      </c>
      <c r="AN8" s="1">
        <v>2.0</v>
      </c>
      <c r="AO8" s="80">
        <f t="shared" si="1"/>
        <v>34.5</v>
      </c>
    </row>
    <row r="9">
      <c r="A9" s="64" t="s">
        <v>378</v>
      </c>
      <c r="B9" s="7" t="str">
        <f t="array" ref="B9">INDEX('Svi studenti'!$C$2:$C998,MATCH(A9, 'Svi studenti'!$B$2:$B998, 0))</f>
        <v>#N/A</v>
      </c>
      <c r="C9" s="46" t="str">
        <f t="array" ref="C9">iferror(iNDEX('Svi studenti'!$G$2:$G998,MATCH(A9, 'Svi studenti'!$B$2:$B998, 0)),"---")</f>
        <v>---</v>
      </c>
      <c r="D9" s="3">
        <v>1.5</v>
      </c>
      <c r="E9" s="3">
        <v>3.5</v>
      </c>
      <c r="F9" s="3">
        <v>0.5</v>
      </c>
      <c r="G9" s="3">
        <v>0.5</v>
      </c>
      <c r="H9" s="87">
        <v>3.0</v>
      </c>
      <c r="I9" s="3">
        <v>2.0</v>
      </c>
      <c r="J9" s="3">
        <v>0.5</v>
      </c>
      <c r="K9" s="3">
        <v>0.5</v>
      </c>
      <c r="L9" s="87">
        <v>3.0</v>
      </c>
      <c r="M9" s="3">
        <v>1.0</v>
      </c>
      <c r="N9" s="3">
        <v>1.0</v>
      </c>
      <c r="O9" s="3">
        <v>1.0</v>
      </c>
      <c r="P9" s="61">
        <v>4.0</v>
      </c>
      <c r="Q9" s="1">
        <v>2.0</v>
      </c>
      <c r="R9" s="1">
        <v>1.0</v>
      </c>
      <c r="S9" s="1">
        <v>1.0</v>
      </c>
      <c r="T9" s="1">
        <v>0.5</v>
      </c>
      <c r="U9" s="1">
        <v>0.5</v>
      </c>
      <c r="V9" s="61">
        <v>0.0</v>
      </c>
      <c r="W9" s="1">
        <v>0.0</v>
      </c>
      <c r="X9" s="1">
        <v>0.0</v>
      </c>
      <c r="Y9" s="1">
        <v>0.0</v>
      </c>
      <c r="Z9" s="1">
        <v>0.0</v>
      </c>
      <c r="AA9" s="1">
        <v>0.0</v>
      </c>
      <c r="AB9" s="1">
        <v>0.0</v>
      </c>
      <c r="AC9" s="1">
        <v>0.0</v>
      </c>
      <c r="AD9" s="1">
        <v>0.0</v>
      </c>
      <c r="AE9" s="1">
        <v>0.0</v>
      </c>
      <c r="AF9" s="1">
        <v>0.0</v>
      </c>
      <c r="AG9" s="1">
        <v>0.0</v>
      </c>
      <c r="AH9" s="1">
        <v>0.0</v>
      </c>
      <c r="AI9" s="1">
        <v>0.0</v>
      </c>
      <c r="AJ9" s="1">
        <v>0.0</v>
      </c>
      <c r="AK9" s="1">
        <v>0.0</v>
      </c>
      <c r="AL9" s="61">
        <v>1.0</v>
      </c>
      <c r="AM9" s="1">
        <v>1.0</v>
      </c>
      <c r="AN9" s="1">
        <v>0.0</v>
      </c>
      <c r="AO9" s="80">
        <f t="shared" si="1"/>
        <v>29</v>
      </c>
    </row>
    <row r="10">
      <c r="A10" s="64" t="s">
        <v>379</v>
      </c>
      <c r="B10" s="7" t="str">
        <f t="array" ref="B10">INDEX('Svi studenti'!$C$2:$C998,MATCH(A10, 'Svi studenti'!$B$2:$B998, 0))</f>
        <v>#N/A</v>
      </c>
      <c r="C10" s="46" t="str">
        <f t="array" ref="C10">iferror(iNDEX('Svi studenti'!$G$2:$G998,MATCH(A10, 'Svi studenti'!$B$2:$B998, 0)),"---")</f>
        <v>---</v>
      </c>
      <c r="D10" s="3">
        <v>1.5</v>
      </c>
      <c r="E10" s="3">
        <v>3.0</v>
      </c>
      <c r="F10" s="3">
        <v>2.0</v>
      </c>
      <c r="G10" s="3">
        <v>1.0</v>
      </c>
      <c r="H10" s="87">
        <v>3.0</v>
      </c>
      <c r="I10" s="3">
        <v>0.0</v>
      </c>
      <c r="J10" s="3">
        <v>0.5</v>
      </c>
      <c r="K10" s="3">
        <v>0.5</v>
      </c>
      <c r="L10" s="87">
        <v>3.0</v>
      </c>
      <c r="M10" s="3">
        <v>1.0</v>
      </c>
      <c r="N10" s="3">
        <v>1.0</v>
      </c>
      <c r="O10" s="3">
        <v>1.0</v>
      </c>
      <c r="P10" s="61">
        <v>2.0</v>
      </c>
      <c r="Q10" s="1">
        <v>0.0</v>
      </c>
      <c r="R10" s="1">
        <v>0.0</v>
      </c>
      <c r="S10" s="1">
        <v>1.0</v>
      </c>
      <c r="T10" s="1">
        <v>0.5</v>
      </c>
      <c r="U10" s="1">
        <v>0.5</v>
      </c>
      <c r="V10" s="61">
        <v>0.0</v>
      </c>
      <c r="W10" s="1">
        <v>0.0</v>
      </c>
      <c r="X10" s="1">
        <v>0.0</v>
      </c>
      <c r="Y10" s="1">
        <v>0.0</v>
      </c>
      <c r="Z10" s="1">
        <v>0.0</v>
      </c>
      <c r="AA10" s="1">
        <v>0.0</v>
      </c>
      <c r="AB10" s="1">
        <v>0.0</v>
      </c>
      <c r="AC10" s="1">
        <v>0.0</v>
      </c>
      <c r="AD10" s="1">
        <v>0.0</v>
      </c>
      <c r="AE10" s="1">
        <v>0.0</v>
      </c>
      <c r="AF10" s="1">
        <v>0.0</v>
      </c>
      <c r="AG10" s="1">
        <v>0.0</v>
      </c>
      <c r="AH10" s="1">
        <v>0.0</v>
      </c>
      <c r="AI10" s="1">
        <v>0.0</v>
      </c>
      <c r="AJ10" s="1">
        <v>0.0</v>
      </c>
      <c r="AK10" s="1">
        <v>0.0</v>
      </c>
      <c r="AL10" s="61">
        <v>1.0</v>
      </c>
      <c r="AM10" s="1">
        <v>0.5</v>
      </c>
      <c r="AN10" s="1">
        <v>0.0</v>
      </c>
      <c r="AO10" s="80">
        <f t="shared" si="1"/>
        <v>23</v>
      </c>
    </row>
    <row r="11">
      <c r="A11" s="64" t="s">
        <v>380</v>
      </c>
      <c r="B11" s="7" t="str">
        <f t="array" ref="B11">INDEX('Svi studenti'!$C$2:$C998,MATCH(A11, 'Svi studenti'!$B$2:$B998, 0))</f>
        <v>#N/A</v>
      </c>
      <c r="C11" s="53" t="str">
        <f t="array" ref="C11">iferror(iNDEX('Svi studenti'!$G$2:$G998,MATCH(A11, 'Svi studenti'!$B$2:$B998, 0)),"---")</f>
        <v>---</v>
      </c>
      <c r="D11" s="3">
        <v>1.5</v>
      </c>
      <c r="E11" s="3">
        <v>5.0</v>
      </c>
      <c r="F11" s="3">
        <v>1.75</v>
      </c>
      <c r="G11" s="3">
        <v>1.0</v>
      </c>
      <c r="H11" s="87">
        <v>3.0</v>
      </c>
      <c r="I11" s="3">
        <v>2.0</v>
      </c>
      <c r="J11" s="3">
        <v>0.5</v>
      </c>
      <c r="K11" s="3">
        <v>0.5</v>
      </c>
      <c r="L11" s="87">
        <v>3.0</v>
      </c>
      <c r="M11" s="3">
        <v>1.0</v>
      </c>
      <c r="N11" s="3">
        <v>1.0</v>
      </c>
      <c r="O11" s="3">
        <v>1.0</v>
      </c>
      <c r="P11" s="61">
        <v>4.0</v>
      </c>
      <c r="Q11" s="1">
        <v>1.0</v>
      </c>
      <c r="R11" s="1">
        <v>1.0</v>
      </c>
      <c r="S11" s="1">
        <v>1.0</v>
      </c>
      <c r="T11" s="1">
        <v>0.5</v>
      </c>
      <c r="U11" s="1">
        <v>0.5</v>
      </c>
      <c r="V11" s="61">
        <v>1.0</v>
      </c>
      <c r="W11" s="1">
        <v>0.5</v>
      </c>
      <c r="X11" s="1">
        <v>0.5</v>
      </c>
      <c r="Y11" s="1">
        <v>0.5</v>
      </c>
      <c r="Z11" s="1">
        <v>0.5</v>
      </c>
      <c r="AA11" s="1">
        <v>0.5</v>
      </c>
      <c r="AB11" s="1">
        <v>0.0</v>
      </c>
      <c r="AC11" s="1">
        <v>0.0</v>
      </c>
      <c r="AD11" s="1">
        <v>0.0</v>
      </c>
      <c r="AE11" s="1">
        <v>0.0</v>
      </c>
      <c r="AF11" s="1">
        <v>0.0</v>
      </c>
      <c r="AG11" s="1">
        <v>0.0</v>
      </c>
      <c r="AH11" s="1">
        <v>0.0</v>
      </c>
      <c r="AI11" s="1">
        <v>0.0</v>
      </c>
      <c r="AJ11" s="1">
        <v>0.0</v>
      </c>
      <c r="AK11" s="1">
        <v>0.0</v>
      </c>
      <c r="AL11" s="61">
        <v>1.0</v>
      </c>
      <c r="AM11" s="1">
        <v>1.0</v>
      </c>
      <c r="AN11" s="1">
        <v>2.0</v>
      </c>
      <c r="AO11" s="80">
        <f t="shared" si="1"/>
        <v>36.75</v>
      </c>
    </row>
  </sheetData>
  <mergeCells count="8">
    <mergeCell ref="D3:S3"/>
    <mergeCell ref="V3:AK4"/>
    <mergeCell ref="AL3:AN4"/>
    <mergeCell ref="AO3:AO5"/>
    <mergeCell ref="D4:G4"/>
    <mergeCell ref="H4:K4"/>
    <mergeCell ref="L4:O4"/>
    <mergeCell ref="P4:U4"/>
  </mergeCells>
  <conditionalFormatting sqref="AO6:AO11">
    <cfRule type="cellIs" dxfId="0" priority="1" operator="greaterThanOrEqual">
      <formula>22</formula>
    </cfRule>
  </conditionalFormatting>
  <conditionalFormatting sqref="AO6:AO11">
    <cfRule type="cellIs" dxfId="2" priority="2" operator="lessThan">
      <formula>22</formula>
    </cfRule>
  </conditionalFormatting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9.88"/>
    <col customWidth="1" min="9" max="9" width="13.5"/>
    <col customWidth="1" min="14" max="14" width="14.0"/>
    <col customWidth="1" min="19" max="19" width="13.88"/>
    <col customWidth="1" min="20" max="20" width="14.38"/>
    <col customWidth="1" min="22" max="22" width="13.63"/>
    <col customWidth="1" min="23" max="23" width="15.5"/>
    <col customWidth="1" min="24" max="24" width="13.38"/>
    <col customWidth="1" min="34" max="34" width="17.13"/>
    <col customWidth="1" min="35" max="35" width="18.63"/>
  </cols>
  <sheetData>
    <row r="1">
      <c r="A1" s="13" t="s">
        <v>34</v>
      </c>
      <c r="B1" s="14" t="s">
        <v>36</v>
      </c>
      <c r="C1" s="14"/>
      <c r="E1" s="16" t="s">
        <v>39</v>
      </c>
      <c r="F1" s="17"/>
      <c r="G1" s="17">
        <v>718.0</v>
      </c>
      <c r="S1" s="1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</row>
    <row r="2">
      <c r="A2" s="3">
        <f>countif(C6:C994,"=3и2а") + countif(C6:C994,"=3и1б")</f>
        <v>0</v>
      </c>
      <c r="B2" s="3">
        <f>countif(C5:C994,"=3и1а") + countif(C5:C994,"=3и2б")</f>
        <v>0</v>
      </c>
      <c r="C2" s="11"/>
      <c r="D2" s="3"/>
      <c r="E2" s="3"/>
      <c r="F2" s="3"/>
      <c r="G2" s="3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</row>
    <row r="3">
      <c r="D3" s="1" t="s">
        <v>340</v>
      </c>
      <c r="S3" s="37" t="s">
        <v>381</v>
      </c>
      <c r="AF3" s="36"/>
      <c r="AG3" s="37" t="s">
        <v>342</v>
      </c>
      <c r="AI3" s="36"/>
      <c r="AJ3" s="37" t="s">
        <v>343</v>
      </c>
    </row>
    <row r="4">
      <c r="A4" s="3"/>
      <c r="B4" s="3"/>
      <c r="C4" s="3"/>
      <c r="D4" s="37" t="s">
        <v>382</v>
      </c>
      <c r="G4" s="36"/>
      <c r="H4" s="61" t="s">
        <v>383</v>
      </c>
      <c r="L4" s="36"/>
      <c r="M4" s="1" t="s">
        <v>384</v>
      </c>
      <c r="R4" s="36"/>
      <c r="AF4" s="36"/>
      <c r="AI4" s="36"/>
    </row>
    <row r="5">
      <c r="A5" s="3" t="s">
        <v>385</v>
      </c>
      <c r="B5" s="3" t="s">
        <v>386</v>
      </c>
      <c r="C5" s="3" t="s">
        <v>387</v>
      </c>
      <c r="D5" s="1" t="s">
        <v>388</v>
      </c>
      <c r="E5" s="1" t="s">
        <v>389</v>
      </c>
      <c r="F5" s="1" t="s">
        <v>365</v>
      </c>
      <c r="G5" s="38" t="s">
        <v>351</v>
      </c>
      <c r="H5" s="1" t="s">
        <v>349</v>
      </c>
      <c r="I5" s="1" t="s">
        <v>390</v>
      </c>
      <c r="J5" s="42" t="s">
        <v>360</v>
      </c>
      <c r="K5" s="1" t="s">
        <v>391</v>
      </c>
      <c r="L5" s="1" t="s">
        <v>392</v>
      </c>
      <c r="M5" s="61" t="s">
        <v>349</v>
      </c>
      <c r="N5" s="1" t="s">
        <v>390</v>
      </c>
      <c r="O5" s="1" t="s">
        <v>393</v>
      </c>
      <c r="P5" s="1" t="s">
        <v>394</v>
      </c>
      <c r="Q5" s="42" t="s">
        <v>395</v>
      </c>
      <c r="R5" s="1" t="s">
        <v>396</v>
      </c>
      <c r="S5" s="61" t="s">
        <v>364</v>
      </c>
      <c r="T5" s="1" t="s">
        <v>397</v>
      </c>
      <c r="U5" s="1" t="s">
        <v>365</v>
      </c>
      <c r="V5" s="1" t="s">
        <v>351</v>
      </c>
      <c r="W5" s="1" t="s">
        <v>366</v>
      </c>
      <c r="X5" s="1" t="s">
        <v>367</v>
      </c>
      <c r="Y5" s="42" t="s">
        <v>369</v>
      </c>
      <c r="Z5" s="1" t="s">
        <v>398</v>
      </c>
      <c r="AA5" s="1" t="s">
        <v>399</v>
      </c>
      <c r="AB5" s="1" t="s">
        <v>393</v>
      </c>
      <c r="AC5" s="1" t="s">
        <v>394</v>
      </c>
      <c r="AD5" s="42" t="s">
        <v>395</v>
      </c>
      <c r="AE5" s="1" t="s">
        <v>396</v>
      </c>
      <c r="AF5" s="1" t="s">
        <v>371</v>
      </c>
      <c r="AG5" s="61" t="s">
        <v>80</v>
      </c>
      <c r="AH5" s="1" t="s">
        <v>372</v>
      </c>
      <c r="AI5" s="38" t="s">
        <v>373</v>
      </c>
    </row>
    <row r="6">
      <c r="A6" s="64" t="s">
        <v>375</v>
      </c>
      <c r="B6" s="7" t="str">
        <f t="array" ref="B6">INDEX('Svi studenti'!$C$2:$C994,MATCH(A6, 'Svi studenti'!$B$2:$B994, 0))</f>
        <v>#N/A</v>
      </c>
      <c r="C6" s="46" t="str">
        <f t="array" ref="C6">iferror(iNDEX('Svi studenti'!$G$2:$G994,MATCH(A6, 'Svi studenti'!$B$2:$B994, 0)),"---")</f>
        <v>---</v>
      </c>
      <c r="D6" s="3">
        <v>3.0</v>
      </c>
      <c r="E6" s="3">
        <v>6.0</v>
      </c>
      <c r="F6" s="3">
        <v>1.0</v>
      </c>
      <c r="G6" s="3">
        <v>1.0</v>
      </c>
      <c r="H6" s="87">
        <v>5.0</v>
      </c>
      <c r="I6" s="3">
        <v>3.0</v>
      </c>
      <c r="J6" s="3">
        <v>2.0</v>
      </c>
      <c r="K6" s="3">
        <v>2.0</v>
      </c>
      <c r="L6" s="88">
        <v>2.0</v>
      </c>
      <c r="M6" s="3">
        <v>5.0</v>
      </c>
      <c r="N6" s="3">
        <v>3.0</v>
      </c>
      <c r="O6" s="3">
        <v>1.0</v>
      </c>
      <c r="P6" s="1">
        <v>1.0</v>
      </c>
      <c r="Q6" s="1">
        <v>1.0</v>
      </c>
      <c r="R6" s="38">
        <v>1.0</v>
      </c>
      <c r="S6" s="1">
        <v>0.0</v>
      </c>
      <c r="T6" s="1">
        <v>0.0</v>
      </c>
      <c r="U6" s="1">
        <v>0.0</v>
      </c>
      <c r="V6" s="1">
        <v>0.0</v>
      </c>
      <c r="W6" s="1">
        <v>0.0</v>
      </c>
      <c r="X6" s="1">
        <v>0.0</v>
      </c>
      <c r="Y6" s="1">
        <v>0.0</v>
      </c>
      <c r="Z6" s="1">
        <v>0.0</v>
      </c>
      <c r="AA6" s="1">
        <v>0.0</v>
      </c>
      <c r="AB6" s="1">
        <v>0.0</v>
      </c>
      <c r="AC6" s="1">
        <v>0.0</v>
      </c>
      <c r="AD6" s="1">
        <v>0.0</v>
      </c>
      <c r="AE6" s="1">
        <v>0.0</v>
      </c>
      <c r="AF6" s="38">
        <v>0.0</v>
      </c>
      <c r="AG6" s="1">
        <v>1.0</v>
      </c>
      <c r="AH6" s="1">
        <v>1.0</v>
      </c>
      <c r="AI6" s="1">
        <v>2.0</v>
      </c>
      <c r="AJ6" s="80">
        <f t="shared" ref="AJ6:AJ7" si="1">sum(D6:AI6)</f>
        <v>41</v>
      </c>
    </row>
    <row r="7">
      <c r="A7" s="62" t="s">
        <v>400</v>
      </c>
      <c r="B7" s="63" t="str">
        <f t="array" ref="B7">INDEX('Svi studenti'!$C$2:$C994,MATCH(A7, 'Svi studenti'!$B$2:$B994, 0))</f>
        <v>#N/A</v>
      </c>
      <c r="C7" s="53" t="str">
        <f t="array" ref="C7">iferror(iNDEX('Svi studenti'!$G$2:$G994,MATCH(A7, 'Svi studenti'!$B$2:$B994, 0)),"---")</f>
        <v>---</v>
      </c>
      <c r="D7" s="3">
        <v>2.0</v>
      </c>
      <c r="E7" s="3">
        <v>4.0</v>
      </c>
      <c r="F7" s="3">
        <v>0.5</v>
      </c>
      <c r="G7" s="3">
        <v>0.5</v>
      </c>
      <c r="H7" s="87">
        <v>4.0</v>
      </c>
      <c r="I7" s="3">
        <v>3.0</v>
      </c>
      <c r="J7" s="3">
        <v>1.0</v>
      </c>
      <c r="K7" s="3">
        <v>1.0</v>
      </c>
      <c r="L7" s="88">
        <v>1.0</v>
      </c>
      <c r="M7" s="3">
        <v>5.0</v>
      </c>
      <c r="N7" s="3">
        <v>3.0</v>
      </c>
      <c r="O7" s="3">
        <v>1.0</v>
      </c>
      <c r="P7" s="1">
        <v>1.0</v>
      </c>
      <c r="Q7" s="1">
        <v>0.0</v>
      </c>
      <c r="R7" s="38">
        <v>0.0</v>
      </c>
      <c r="S7" s="1">
        <v>0.0</v>
      </c>
      <c r="T7" s="1">
        <v>0.0</v>
      </c>
      <c r="U7" s="1">
        <v>0.0</v>
      </c>
      <c r="V7" s="1">
        <v>0.0</v>
      </c>
      <c r="W7" s="1">
        <v>0.0</v>
      </c>
      <c r="X7" s="1">
        <v>0.0</v>
      </c>
      <c r="Y7" s="1">
        <v>0.0</v>
      </c>
      <c r="Z7" s="1">
        <v>0.0</v>
      </c>
      <c r="AA7" s="1">
        <v>0.0</v>
      </c>
      <c r="AB7" s="1">
        <v>0.0</v>
      </c>
      <c r="AC7" s="1">
        <v>0.0</v>
      </c>
      <c r="AD7" s="1">
        <v>0.0</v>
      </c>
      <c r="AE7" s="1">
        <v>0.0</v>
      </c>
      <c r="AF7" s="38">
        <v>0.0</v>
      </c>
      <c r="AG7" s="1">
        <v>0.5</v>
      </c>
      <c r="AH7" s="1">
        <v>1.0</v>
      </c>
      <c r="AI7" s="1">
        <v>2.0</v>
      </c>
      <c r="AJ7" s="80">
        <f t="shared" si="1"/>
        <v>30.5</v>
      </c>
    </row>
  </sheetData>
  <mergeCells count="7">
    <mergeCell ref="D3:R3"/>
    <mergeCell ref="S3:AF4"/>
    <mergeCell ref="AG3:AI4"/>
    <mergeCell ref="AJ3:AJ5"/>
    <mergeCell ref="D4:G4"/>
    <mergeCell ref="H4:L4"/>
    <mergeCell ref="M4:R4"/>
  </mergeCells>
  <conditionalFormatting sqref="AJ6:AJ7">
    <cfRule type="cellIs" dxfId="0" priority="1" operator="greaterThanOrEqual">
      <formula>22</formula>
    </cfRule>
  </conditionalFormatting>
  <conditionalFormatting sqref="AJ6:AJ7">
    <cfRule type="cellIs" dxfId="2" priority="2" operator="lessThan">
      <formula>22</formula>
    </cfRule>
  </conditionalFormatting>
  <drawing r:id="rId1"/>
</worksheet>
</file>